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2240" windowHeight="17580" firstSheet="2" activeTab="3"/>
  </bookViews>
  <sheets>
    <sheet name="Tabelle1" sheetId="1" r:id="rId1"/>
    <sheet name="Diagramm2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<sst xmlns="http://schemas.openxmlformats.org/spreadsheetml/2006/main" count="390" uniqueCount="116">
  <si>
    <t>FK</t>
  </si>
  <si>
    <t>Gattung</t>
  </si>
  <si>
    <t>Form</t>
  </si>
  <si>
    <t>Typ</t>
  </si>
  <si>
    <t>RS</t>
  </si>
  <si>
    <t>BS</t>
  </si>
  <si>
    <t>WS</t>
  </si>
  <si>
    <t>HE</t>
  </si>
  <si>
    <t>Verbrannt</t>
  </si>
  <si>
    <t>Tonfarbe</t>
  </si>
  <si>
    <t>Magerung</t>
  </si>
  <si>
    <t>Überzug innen</t>
  </si>
  <si>
    <t>Überzug aussen</t>
  </si>
  <si>
    <t>Dekor</t>
  </si>
  <si>
    <t>Passscherbe</t>
  </si>
  <si>
    <t>Bemerkungen</t>
  </si>
  <si>
    <t>Position</t>
  </si>
  <si>
    <t>TS</t>
  </si>
  <si>
    <t>Teller</t>
  </si>
  <si>
    <t>ja</t>
  </si>
  <si>
    <t>Reliefschüssel</t>
  </si>
  <si>
    <t>TSI</t>
  </si>
  <si>
    <t>hell</t>
  </si>
  <si>
    <t>div. Engobiert</t>
  </si>
  <si>
    <t>Schüssel</t>
  </si>
  <si>
    <t>Drack 21</t>
  </si>
  <si>
    <t>helltonig</t>
  </si>
  <si>
    <t>orange</t>
  </si>
  <si>
    <t>beige</t>
  </si>
  <si>
    <t>grautonig</t>
  </si>
  <si>
    <t>grau</t>
  </si>
  <si>
    <t>geglättet/ engobiert</t>
  </si>
  <si>
    <t>grautonig, dickwandig</t>
  </si>
  <si>
    <t>Handgemacht</t>
  </si>
  <si>
    <t>Teller/Platte</t>
  </si>
  <si>
    <t>Schüsselchen</t>
  </si>
  <si>
    <t>Barbotine</t>
  </si>
  <si>
    <t>mittelgall.</t>
  </si>
  <si>
    <t>Drack 20-22</t>
  </si>
  <si>
    <t>bemalt</t>
  </si>
  <si>
    <t>weisse Streifen</t>
  </si>
  <si>
    <t>Glanzton</t>
  </si>
  <si>
    <t>Becher</t>
  </si>
  <si>
    <t>Riffel</t>
  </si>
  <si>
    <t>handgemacht</t>
  </si>
  <si>
    <t>Drag. 27</t>
  </si>
  <si>
    <t>dunkel</t>
  </si>
  <si>
    <t>schwarz</t>
  </si>
  <si>
    <t>Drag. 37</t>
  </si>
  <si>
    <t>ostgall.</t>
  </si>
  <si>
    <t>Streifen</t>
  </si>
  <si>
    <t>Reibschüssel</t>
  </si>
  <si>
    <t>mittel-/ostgall.</t>
  </si>
  <si>
    <t>stark abgerieben</t>
  </si>
  <si>
    <t>vertikale Streifen</t>
  </si>
  <si>
    <t>Reibschüssel/TS</t>
  </si>
  <si>
    <t>Drag. 45</t>
  </si>
  <si>
    <t>Lavez</t>
  </si>
  <si>
    <t>Amphore</t>
  </si>
  <si>
    <t>Dr. 20</t>
  </si>
  <si>
    <t>mit Stempel</t>
  </si>
  <si>
    <t>Drag. 31</t>
  </si>
  <si>
    <t>mittelgall.; grosses Fragment</t>
  </si>
  <si>
    <t>Drag 42</t>
  </si>
  <si>
    <t xml:space="preserve">mittelgall </t>
  </si>
  <si>
    <t>Barbotone, Ranken</t>
  </si>
  <si>
    <t>Wildschwein, Perlstab</t>
  </si>
  <si>
    <t>Relief</t>
  </si>
  <si>
    <t>Drehrillen, sehr flach</t>
  </si>
  <si>
    <t>Drack 9-10</t>
  </si>
  <si>
    <t>NB 32</t>
  </si>
  <si>
    <t>MIZ:1</t>
  </si>
  <si>
    <t>Barbotineblättchen</t>
  </si>
  <si>
    <t>Gries</t>
  </si>
  <si>
    <t>rund abgeschlagen</t>
  </si>
  <si>
    <t>Strich</t>
  </si>
  <si>
    <t>Striche</t>
  </si>
  <si>
    <t>Kamm</t>
  </si>
  <si>
    <t>Glasschliff</t>
  </si>
  <si>
    <t>Amphoren</t>
  </si>
  <si>
    <t>Drag. 29/37</t>
  </si>
  <si>
    <t>Perlstab/Blume</t>
  </si>
  <si>
    <t>schwarz, schimmrig</t>
  </si>
  <si>
    <t>feines band</t>
  </si>
  <si>
    <t>Goldglimmer</t>
  </si>
  <si>
    <t>abgesplittert</t>
  </si>
  <si>
    <t>sehr grosses Fragment</t>
  </si>
  <si>
    <t>u.a. Kochtopf</t>
  </si>
  <si>
    <t>Total Fragmente</t>
  </si>
  <si>
    <t>Reibschüsseln</t>
  </si>
  <si>
    <t>Grobkeramik</t>
  </si>
  <si>
    <t>Grautonig</t>
  </si>
  <si>
    <t>Helltonig</t>
  </si>
  <si>
    <t>Bemalt</t>
  </si>
  <si>
    <t>Total</t>
  </si>
  <si>
    <t>feines Kerbband</t>
  </si>
  <si>
    <t>Drag. 42</t>
  </si>
  <si>
    <t>Riffelband</t>
  </si>
  <si>
    <t>Griesbewurf</t>
  </si>
  <si>
    <t>Glanztonkeramik total</t>
  </si>
  <si>
    <t>Grobkeramik total</t>
  </si>
  <si>
    <t>Reibschüsseln total</t>
  </si>
  <si>
    <t>Amphoren total</t>
  </si>
  <si>
    <t>Lavez total</t>
  </si>
  <si>
    <t>Terra Sigillata total</t>
  </si>
  <si>
    <t>TS-Imitation total</t>
  </si>
  <si>
    <t>Dressel 20</t>
  </si>
  <si>
    <t>bemalte Keramik total</t>
  </si>
  <si>
    <t>helltonig mit Goldglimmerüberzug total</t>
  </si>
  <si>
    <t>grautonig mit Überzug/Glättung total</t>
  </si>
  <si>
    <t>helltonig ohne Überzug/Glättung total</t>
  </si>
  <si>
    <t>grauntonig ohne Überzug/Glättung total</t>
  </si>
  <si>
    <t>helltonig mit Überzug/Glättung total</t>
  </si>
  <si>
    <t>Drack 9–10</t>
  </si>
  <si>
    <t>Drack 20–22</t>
  </si>
  <si>
    <t>Online-Beilage 42: C1 Fortunagasse 28/Rennweg 38, Phase 6, Pos. 100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</si>
</sst>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Frutiger 57 Condensed"/>
      <family val="0"/>
    </font>
    <font>
      <b/>
      <sz val="10"/>
      <name val="Frutiger 57 Condensed"/>
      <family val="0"/>
    </font>
    <font>
      <sz val="10"/>
      <name val="Frutiger 57 Condense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/>
    </xf>
    <xf numFmtId="0" fontId="1" fillId="0" borderId="0" xfId="0" applyFont="1" applyAlignment="1">
      <alignment horizontal="left" textRotation="90" wrapText="1"/>
    </xf>
    <xf numFmtId="0" fontId="0" fillId="0" borderId="0" xfId="0" applyAlignment="1">
      <alignment textRotation="90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1" fillId="0" borderId="0" xfId="0" applyNumberFormat="1" applyFont="1" applyAlignment="1">
      <alignment horizontal="left" textRotation="90"/>
    </xf>
    <xf numFmtId="10" fontId="0" fillId="0" borderId="0" xfId="0" applyNumberFormat="1" applyBorder="1" applyAlignment="1">
      <alignment horizontal="left" vertical="center"/>
    </xf>
    <xf numFmtId="10" fontId="3" fillId="0" borderId="0" xfId="0" applyNumberFormat="1" applyFont="1" applyFill="1" applyBorder="1" applyAlignment="1">
      <alignment horizontal="left" vertical="center"/>
    </xf>
    <xf numFmtId="10" fontId="0" fillId="0" borderId="0" xfId="0" applyNumberForma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11" xfId="0" applyFont="1" applyFill="1" applyBorder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5" fillId="33" borderId="12" xfId="0" applyFont="1" applyFill="1" applyBorder="1" applyAlignment="1">
      <alignment/>
    </xf>
    <xf numFmtId="0" fontId="26" fillId="34" borderId="13" xfId="0" applyFont="1" applyFill="1" applyBorder="1" applyAlignment="1">
      <alignment vertical="center"/>
    </xf>
    <xf numFmtId="0" fontId="26" fillId="34" borderId="13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5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 textRotation="90"/>
    </xf>
    <xf numFmtId="0" fontId="6" fillId="33" borderId="14" xfId="0" applyFont="1" applyFill="1" applyBorder="1" applyAlignment="1">
      <alignment horizontal="center" textRotation="90"/>
    </xf>
    <xf numFmtId="0" fontId="6" fillId="34" borderId="14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 horizontal="left" textRotation="90" wrapText="1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7" fillId="34" borderId="12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0" fontId="26" fillId="34" borderId="13" xfId="0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Pos. 100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6"/>
          <c:w val="0.978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Tabelle2!$A$3:$A$13</c:f>
              <c:strCache>
                <c:ptCount val="11"/>
                <c:pt idx="0">
                  <c:v>TS</c:v>
                </c:pt>
                <c:pt idx="1">
                  <c:v>TSI</c:v>
                </c:pt>
                <c:pt idx="2">
                  <c:v>bemalt</c:v>
                </c:pt>
                <c:pt idx="3">
                  <c:v>div. Engobiert</c:v>
                </c:pt>
                <c:pt idx="4">
                  <c:v>Glanzton</c:v>
                </c:pt>
                <c:pt idx="5">
                  <c:v>helltonig</c:v>
                </c:pt>
                <c:pt idx="6">
                  <c:v>grautonig</c:v>
                </c:pt>
                <c:pt idx="7">
                  <c:v>Grobkeramik</c:v>
                </c:pt>
                <c:pt idx="8">
                  <c:v>Reibsch?sseln</c:v>
                </c:pt>
                <c:pt idx="9">
                  <c:v>Amphoren</c:v>
                </c:pt>
                <c:pt idx="10">
                  <c:v>Lavez</c:v>
                </c:pt>
              </c:strCache>
            </c:strRef>
          </c:cat>
          <c:val>
            <c:numRef>
              <c:f>Tabelle2!$B$3:$B$13</c:f>
              <c:numCache>
                <c:ptCount val="11"/>
                <c:pt idx="0">
                  <c:v>0.04641</c:v>
                </c:pt>
                <c:pt idx="1">
                  <c:v>0.0084</c:v>
                </c:pt>
                <c:pt idx="2">
                  <c:v>0.0126</c:v>
                </c:pt>
                <c:pt idx="3">
                  <c:v>0.042</c:v>
                </c:pt>
                <c:pt idx="4">
                  <c:v>0.1218</c:v>
                </c:pt>
                <c:pt idx="5">
                  <c:v>0.1722</c:v>
                </c:pt>
                <c:pt idx="6">
                  <c:v>0.3612</c:v>
                </c:pt>
                <c:pt idx="7">
                  <c:v>0.1974</c:v>
                </c:pt>
                <c:pt idx="8">
                  <c:v>0.0252</c:v>
                </c:pt>
                <c:pt idx="9">
                  <c:v>0.0042</c:v>
                </c:pt>
                <c:pt idx="10">
                  <c:v>0.0042</c:v>
                </c:pt>
              </c:numCache>
            </c:numRef>
          </c:val>
        </c:ser>
        <c:axId val="30855949"/>
        <c:axId val="9268086"/>
      </c:bar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15000"/>
    <xdr:graphicFrame>
      <xdr:nvGraphicFramePr>
        <xdr:cNvPr id="1" name="Chart 1"/>
        <xdr:cNvGraphicFramePr/>
      </xdr:nvGraphicFramePr>
      <xdr:xfrm>
        <a:off x="0" y="0"/>
        <a:ext cx="92297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pane ySplit="1" topLeftCell="BM63" activePane="bottomLeft" state="frozen"/>
      <selection pane="topLeft" activeCell="A1" sqref="A1"/>
      <selection pane="bottomLeft" activeCell="O90" sqref="O90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15.421875" style="0" customWidth="1"/>
    <col min="4" max="4" width="15.00390625" style="0" customWidth="1"/>
    <col min="6" max="6" width="3.7109375" style="0" customWidth="1"/>
    <col min="7" max="7" width="3.421875" style="0" customWidth="1"/>
    <col min="8" max="8" width="3.7109375" style="0" customWidth="1"/>
    <col min="9" max="9" width="3.421875" style="0" customWidth="1"/>
    <col min="10" max="11" width="3.8515625" style="0" customWidth="1"/>
    <col min="13" max="13" width="5.00390625" style="0" customWidth="1"/>
  </cols>
  <sheetData>
    <row r="1" spans="1:19" s="4" customFormat="1" ht="99.75">
      <c r="A1" s="2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88</v>
      </c>
      <c r="L1" s="2" t="s">
        <v>9</v>
      </c>
      <c r="M1" s="2" t="s">
        <v>10</v>
      </c>
      <c r="N1" s="3" t="s">
        <v>11</v>
      </c>
      <c r="O1" s="3" t="s">
        <v>12</v>
      </c>
      <c r="P1" s="3" t="s">
        <v>31</v>
      </c>
      <c r="Q1" s="2" t="s">
        <v>13</v>
      </c>
      <c r="R1" s="2" t="s">
        <v>14</v>
      </c>
      <c r="S1" s="2" t="s">
        <v>15</v>
      </c>
    </row>
    <row r="2" spans="1:19" ht="12">
      <c r="A2" s="1">
        <v>100</v>
      </c>
      <c r="B2" s="1">
        <v>264</v>
      </c>
      <c r="C2" s="1" t="s">
        <v>17</v>
      </c>
      <c r="D2" s="1" t="s">
        <v>20</v>
      </c>
      <c r="E2" s="1" t="s">
        <v>48</v>
      </c>
      <c r="F2" s="1"/>
      <c r="G2" s="1"/>
      <c r="H2" s="1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37</v>
      </c>
    </row>
    <row r="3" spans="1:19" ht="12">
      <c r="A3" s="1">
        <v>100</v>
      </c>
      <c r="B3" s="1">
        <v>264</v>
      </c>
      <c r="C3" s="1" t="s">
        <v>17</v>
      </c>
      <c r="D3" s="1" t="s">
        <v>42</v>
      </c>
      <c r="E3" s="1"/>
      <c r="F3" s="1"/>
      <c r="G3" s="1"/>
      <c r="H3" s="1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>
      <c r="A4" s="1">
        <v>100</v>
      </c>
      <c r="B4" s="1">
        <v>270</v>
      </c>
      <c r="C4" s="1" t="s">
        <v>17</v>
      </c>
      <c r="D4" s="1" t="s">
        <v>20</v>
      </c>
      <c r="E4" s="1" t="s">
        <v>80</v>
      </c>
      <c r="F4" s="1"/>
      <c r="G4" s="1"/>
      <c r="H4" s="1">
        <v>1</v>
      </c>
      <c r="I4" s="1"/>
      <c r="J4" s="1"/>
      <c r="K4" s="1"/>
      <c r="L4" s="1"/>
      <c r="M4" s="1"/>
      <c r="N4" s="1"/>
      <c r="O4" s="1"/>
      <c r="P4" s="1"/>
      <c r="Q4" s="1" t="s">
        <v>81</v>
      </c>
      <c r="R4" s="1"/>
      <c r="S4" s="1" t="s">
        <v>37</v>
      </c>
    </row>
    <row r="5" spans="1:19" ht="12">
      <c r="A5" s="1">
        <v>100</v>
      </c>
      <c r="B5" s="1">
        <v>270</v>
      </c>
      <c r="C5" s="1" t="s">
        <v>17</v>
      </c>
      <c r="D5" s="1"/>
      <c r="E5" s="1"/>
      <c r="F5" s="1"/>
      <c r="G5" s="1"/>
      <c r="H5" s="1"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37</v>
      </c>
    </row>
    <row r="6" spans="1:19" ht="12">
      <c r="A6" s="1">
        <v>100</v>
      </c>
      <c r="B6" s="1">
        <v>271</v>
      </c>
      <c r="C6" s="1" t="s">
        <v>17</v>
      </c>
      <c r="D6" s="1" t="s">
        <v>18</v>
      </c>
      <c r="E6" s="1" t="s">
        <v>61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0</v>
      </c>
      <c r="S6" s="1" t="s">
        <v>62</v>
      </c>
    </row>
    <row r="7" spans="1:19" ht="12">
      <c r="A7" s="1">
        <v>100</v>
      </c>
      <c r="B7" s="1">
        <v>271</v>
      </c>
      <c r="C7" s="1" t="s">
        <v>17</v>
      </c>
      <c r="D7" s="1" t="s">
        <v>18</v>
      </c>
      <c r="E7" s="1" t="s">
        <v>63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 t="s">
        <v>64</v>
      </c>
    </row>
    <row r="8" spans="1:19" ht="12">
      <c r="A8" s="1">
        <v>100</v>
      </c>
      <c r="B8" s="1">
        <v>271</v>
      </c>
      <c r="C8" s="1" t="s">
        <v>17</v>
      </c>
      <c r="D8" s="1" t="s">
        <v>42</v>
      </c>
      <c r="E8" s="1"/>
      <c r="F8" s="1"/>
      <c r="G8" s="1"/>
      <c r="H8" s="1">
        <v>2</v>
      </c>
      <c r="I8" s="1"/>
      <c r="J8" s="1"/>
      <c r="K8" s="1"/>
      <c r="L8" s="1"/>
      <c r="M8" s="1"/>
      <c r="N8" s="1"/>
      <c r="O8" s="1"/>
      <c r="P8" s="1"/>
      <c r="Q8" s="1" t="s">
        <v>65</v>
      </c>
      <c r="R8" s="1"/>
      <c r="S8" s="1"/>
    </row>
    <row r="9" spans="1:19" ht="12">
      <c r="A9" s="1">
        <v>100</v>
      </c>
      <c r="B9" s="1">
        <v>267</v>
      </c>
      <c r="C9" s="1" t="s">
        <v>17</v>
      </c>
      <c r="D9" s="1" t="s">
        <v>20</v>
      </c>
      <c r="E9" s="1" t="s">
        <v>48</v>
      </c>
      <c r="F9" s="1"/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 t="s">
        <v>37</v>
      </c>
    </row>
    <row r="10" spans="1:19" ht="12">
      <c r="A10" s="1">
        <v>100</v>
      </c>
      <c r="B10" s="1">
        <v>271</v>
      </c>
      <c r="C10" s="1" t="s">
        <v>17</v>
      </c>
      <c r="D10" s="1" t="s">
        <v>20</v>
      </c>
      <c r="E10" s="1" t="s">
        <v>48</v>
      </c>
      <c r="F10" s="1"/>
      <c r="G10" s="1"/>
      <c r="H10" s="1">
        <v>2</v>
      </c>
      <c r="I10" s="1"/>
      <c r="J10" s="1"/>
      <c r="K10" s="1"/>
      <c r="L10" s="1"/>
      <c r="M10" s="1"/>
      <c r="N10" s="1"/>
      <c r="O10" s="1"/>
      <c r="P10" s="1"/>
      <c r="Q10" s="1" t="s">
        <v>66</v>
      </c>
      <c r="R10" s="1"/>
      <c r="S10" s="1" t="s">
        <v>52</v>
      </c>
    </row>
    <row r="11" spans="1:19" ht="12">
      <c r="A11" s="1">
        <v>100</v>
      </c>
      <c r="B11" s="1">
        <v>271</v>
      </c>
      <c r="C11" s="1" t="s">
        <v>17</v>
      </c>
      <c r="D11" s="1" t="s">
        <v>35</v>
      </c>
      <c r="E11" s="1" t="s">
        <v>45</v>
      </c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37</v>
      </c>
    </row>
    <row r="12" spans="1:19" ht="12">
      <c r="A12" s="1">
        <v>100</v>
      </c>
      <c r="B12" s="1">
        <v>264</v>
      </c>
      <c r="C12" s="1" t="s">
        <v>17</v>
      </c>
      <c r="D12" s="1" t="s">
        <v>18</v>
      </c>
      <c r="E12" s="1"/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 t="s">
        <v>37</v>
      </c>
    </row>
    <row r="13" spans="1:19" ht="12">
      <c r="A13" s="1">
        <v>100</v>
      </c>
      <c r="B13" s="1">
        <v>271</v>
      </c>
      <c r="C13" s="1" t="s">
        <v>17</v>
      </c>
      <c r="D13" s="1"/>
      <c r="E13" s="1"/>
      <c r="F13" s="1"/>
      <c r="G13" s="1"/>
      <c r="H13" s="1">
        <v>1</v>
      </c>
      <c r="I13" s="1"/>
      <c r="J13" s="1"/>
      <c r="K13" s="1"/>
      <c r="L13" s="1"/>
      <c r="M13" s="1"/>
      <c r="N13" s="1"/>
      <c r="O13" s="1"/>
      <c r="P13" s="1"/>
      <c r="Q13" s="1" t="s">
        <v>67</v>
      </c>
      <c r="R13" s="1"/>
      <c r="S13" s="1" t="s">
        <v>68</v>
      </c>
    </row>
    <row r="14" spans="1:19" ht="12">
      <c r="A14" s="1"/>
      <c r="B14" s="1"/>
      <c r="C14" s="1" t="s">
        <v>17</v>
      </c>
      <c r="D14" s="1"/>
      <c r="E14" s="1"/>
      <c r="F14" s="1"/>
      <c r="G14" s="1"/>
      <c r="H14" s="1"/>
      <c r="I14" s="1"/>
      <c r="J14" s="1"/>
      <c r="K14" s="1">
        <f>SUM(F2:I13,I13)</f>
        <v>14</v>
      </c>
      <c r="L14" s="1"/>
      <c r="M14" s="1"/>
      <c r="N14" s="1"/>
      <c r="O14" s="1"/>
      <c r="P14" s="1"/>
      <c r="Q14" s="1"/>
      <c r="R14" s="1"/>
      <c r="S14" s="1"/>
    </row>
    <row r="15" spans="1:19" ht="12">
      <c r="A15" s="1">
        <v>100</v>
      </c>
      <c r="B15" s="1">
        <v>271</v>
      </c>
      <c r="C15" s="1" t="s">
        <v>21</v>
      </c>
      <c r="D15" s="1" t="s">
        <v>34</v>
      </c>
      <c r="E15" s="1"/>
      <c r="F15" s="1"/>
      <c r="G15" s="1"/>
      <c r="H15" s="1">
        <v>1</v>
      </c>
      <c r="I15" s="1"/>
      <c r="J15" s="1"/>
      <c r="K15" s="1"/>
      <c r="L15" s="1" t="s">
        <v>22</v>
      </c>
      <c r="M15" s="1"/>
      <c r="N15" s="1" t="s">
        <v>22</v>
      </c>
      <c r="O15" s="1" t="s">
        <v>22</v>
      </c>
      <c r="P15" s="1"/>
      <c r="Q15" s="1"/>
      <c r="R15" s="1"/>
      <c r="S15" s="1"/>
    </row>
    <row r="16" spans="1:19" ht="12">
      <c r="A16" s="1">
        <v>100</v>
      </c>
      <c r="B16" s="1">
        <v>271</v>
      </c>
      <c r="C16" s="1" t="s">
        <v>21</v>
      </c>
      <c r="D16" s="1"/>
      <c r="E16" s="1" t="s">
        <v>69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53</v>
      </c>
    </row>
    <row r="17" spans="1:19" ht="12">
      <c r="A17" s="1"/>
      <c r="B17" s="1"/>
      <c r="C17" s="1" t="s">
        <v>21</v>
      </c>
      <c r="D17" s="1"/>
      <c r="E17" s="1"/>
      <c r="F17" s="1"/>
      <c r="G17" s="1"/>
      <c r="H17" s="1"/>
      <c r="I17" s="1"/>
      <c r="J17" s="1"/>
      <c r="K17" s="1">
        <f>SUM(F15:I16)</f>
        <v>2</v>
      </c>
      <c r="L17" s="1"/>
      <c r="M17" s="1"/>
      <c r="N17" s="1"/>
      <c r="O17" s="1"/>
      <c r="P17" s="1"/>
      <c r="Q17" s="1"/>
      <c r="R17" s="1"/>
      <c r="S17" s="1"/>
    </row>
    <row r="18" spans="1:19" ht="12">
      <c r="A18" s="1">
        <v>100</v>
      </c>
      <c r="B18" s="1">
        <v>264</v>
      </c>
      <c r="C18" s="1" t="s">
        <v>39</v>
      </c>
      <c r="D18" s="1"/>
      <c r="E18" s="1"/>
      <c r="F18" s="1"/>
      <c r="G18" s="1"/>
      <c r="H18" s="1">
        <v>3</v>
      </c>
      <c r="I18" s="1"/>
      <c r="J18" s="1"/>
      <c r="K18" s="1"/>
      <c r="L18" s="1"/>
      <c r="M18" s="1"/>
      <c r="N18" s="1"/>
      <c r="O18" s="1"/>
      <c r="P18" s="1"/>
      <c r="Q18" s="1" t="s">
        <v>40</v>
      </c>
      <c r="R18" s="1"/>
      <c r="S18" s="1"/>
    </row>
    <row r="19" spans="1:19" ht="12">
      <c r="A19" s="1"/>
      <c r="B19" s="1"/>
      <c r="C19" s="1" t="s">
        <v>93</v>
      </c>
      <c r="D19" s="1"/>
      <c r="E19" s="1"/>
      <c r="F19" s="1"/>
      <c r="G19" s="1"/>
      <c r="H19" s="1"/>
      <c r="I19" s="1"/>
      <c r="J19" s="1"/>
      <c r="K19" s="1">
        <f>SUM(F18:I19)</f>
        <v>3</v>
      </c>
      <c r="L19" s="1"/>
      <c r="M19" s="1"/>
      <c r="N19" s="1"/>
      <c r="O19" s="1"/>
      <c r="P19" s="1"/>
      <c r="Q19" s="1"/>
      <c r="R19" s="1"/>
      <c r="S19" s="1"/>
    </row>
    <row r="20" spans="1:19" ht="12">
      <c r="A20" s="1">
        <v>100</v>
      </c>
      <c r="B20" s="1">
        <v>264</v>
      </c>
      <c r="C20" s="1" t="s">
        <v>23</v>
      </c>
      <c r="D20" s="1" t="s">
        <v>24</v>
      </c>
      <c r="E20" s="1" t="s">
        <v>38</v>
      </c>
      <c r="F20" s="1"/>
      <c r="G20" s="1"/>
      <c r="H20" s="1">
        <v>3</v>
      </c>
      <c r="I20" s="1"/>
      <c r="J20" s="1"/>
      <c r="K20" s="1"/>
      <c r="L20" s="1" t="s">
        <v>30</v>
      </c>
      <c r="M20" s="1"/>
      <c r="N20" s="1"/>
      <c r="O20" s="1" t="s">
        <v>47</v>
      </c>
      <c r="P20" s="1"/>
      <c r="Q20" s="1"/>
      <c r="R20" s="1"/>
      <c r="S20" s="1"/>
    </row>
    <row r="21" spans="1:19" ht="12">
      <c r="A21" s="1">
        <v>100</v>
      </c>
      <c r="B21" s="1">
        <v>271</v>
      </c>
      <c r="C21" s="1" t="s">
        <v>23</v>
      </c>
      <c r="D21" s="1" t="s">
        <v>24</v>
      </c>
      <c r="E21" s="1" t="s">
        <v>25</v>
      </c>
      <c r="F21" s="1">
        <v>1</v>
      </c>
      <c r="G21" s="1"/>
      <c r="H21" s="1"/>
      <c r="I21" s="1"/>
      <c r="J21" s="1"/>
      <c r="K21" s="1"/>
      <c r="L21" s="1" t="s">
        <v>22</v>
      </c>
      <c r="M21" s="1"/>
      <c r="N21" s="1"/>
      <c r="O21" s="1" t="s">
        <v>22</v>
      </c>
      <c r="P21" s="1"/>
      <c r="Q21" s="1"/>
      <c r="R21" s="1"/>
      <c r="S21" s="1"/>
    </row>
    <row r="22" spans="1:19" ht="12">
      <c r="A22" s="1">
        <v>100</v>
      </c>
      <c r="B22" s="1">
        <v>271</v>
      </c>
      <c r="C22" s="1" t="s">
        <v>23</v>
      </c>
      <c r="D22" s="1"/>
      <c r="E22" s="1"/>
      <c r="F22" s="1"/>
      <c r="G22" s="1"/>
      <c r="H22" s="1">
        <v>1</v>
      </c>
      <c r="I22" s="1"/>
      <c r="J22" s="1"/>
      <c r="K22" s="1"/>
      <c r="L22" s="1" t="s">
        <v>22</v>
      </c>
      <c r="M22" s="1"/>
      <c r="N22" s="1"/>
      <c r="O22" s="1" t="s">
        <v>22</v>
      </c>
      <c r="P22" s="1"/>
      <c r="Q22" s="1"/>
      <c r="R22" s="1"/>
      <c r="S22" s="1"/>
    </row>
    <row r="23" spans="1:19" ht="12">
      <c r="A23" s="1">
        <v>100</v>
      </c>
      <c r="B23" s="1">
        <v>267</v>
      </c>
      <c r="C23" s="1" t="s">
        <v>23</v>
      </c>
      <c r="D23" s="1"/>
      <c r="E23" s="1"/>
      <c r="F23" s="1"/>
      <c r="G23" s="1"/>
      <c r="H23" s="1">
        <v>1</v>
      </c>
      <c r="I23" s="1"/>
      <c r="J23" s="1"/>
      <c r="K23" s="1"/>
      <c r="L23" s="1" t="s">
        <v>22</v>
      </c>
      <c r="M23" s="1"/>
      <c r="N23" s="1"/>
      <c r="O23" s="1" t="s">
        <v>22</v>
      </c>
      <c r="P23" s="1"/>
      <c r="Q23" s="1"/>
      <c r="R23" s="1"/>
      <c r="S23" s="1"/>
    </row>
    <row r="24" spans="1:19" ht="12">
      <c r="A24" s="1">
        <v>100</v>
      </c>
      <c r="B24" s="1">
        <v>270</v>
      </c>
      <c r="C24" s="1" t="s">
        <v>23</v>
      </c>
      <c r="D24" s="1"/>
      <c r="E24" s="1"/>
      <c r="F24" s="1"/>
      <c r="G24" s="1"/>
      <c r="H24" s="1">
        <v>2</v>
      </c>
      <c r="I24" s="1"/>
      <c r="J24" s="1"/>
      <c r="K24" s="1"/>
      <c r="L24" s="1" t="s">
        <v>22</v>
      </c>
      <c r="M24" s="1"/>
      <c r="N24" s="1"/>
      <c r="O24" s="1" t="s">
        <v>22</v>
      </c>
      <c r="P24" s="1"/>
      <c r="Q24" s="1"/>
      <c r="R24" s="1"/>
      <c r="S24" s="1"/>
    </row>
    <row r="25" spans="1:19" ht="12">
      <c r="A25" s="1">
        <v>100</v>
      </c>
      <c r="B25" s="1">
        <v>264</v>
      </c>
      <c r="C25" s="1" t="s">
        <v>23</v>
      </c>
      <c r="D25" s="1"/>
      <c r="E25" s="1"/>
      <c r="F25" s="1"/>
      <c r="G25" s="1"/>
      <c r="H25" s="1">
        <v>2</v>
      </c>
      <c r="I25" s="1"/>
      <c r="J25" s="1"/>
      <c r="K25" s="1"/>
      <c r="L25" s="1" t="s">
        <v>22</v>
      </c>
      <c r="M25" s="1"/>
      <c r="N25" s="1"/>
      <c r="O25" s="1" t="s">
        <v>22</v>
      </c>
      <c r="P25" s="1"/>
      <c r="Q25" s="1"/>
      <c r="R25" s="1"/>
      <c r="S25" s="1"/>
    </row>
    <row r="26" spans="1:19" ht="12">
      <c r="A26" s="1"/>
      <c r="B26" s="1"/>
      <c r="C26" s="1" t="s">
        <v>23</v>
      </c>
      <c r="D26" s="1"/>
      <c r="E26" s="1"/>
      <c r="F26" s="1"/>
      <c r="G26" s="1"/>
      <c r="H26" s="1"/>
      <c r="I26" s="1"/>
      <c r="J26" s="1"/>
      <c r="K26" s="1">
        <f>SUM(F20:I26)</f>
        <v>10</v>
      </c>
      <c r="L26" s="1"/>
      <c r="M26" s="1"/>
      <c r="N26" s="1"/>
      <c r="O26" s="1"/>
      <c r="P26" s="1"/>
      <c r="Q26" s="1"/>
      <c r="R26" s="1"/>
      <c r="S26" s="1"/>
    </row>
    <row r="27" spans="1:19" ht="12">
      <c r="A27" s="1">
        <v>100</v>
      </c>
      <c r="B27" s="1">
        <v>270</v>
      </c>
      <c r="C27" s="1" t="s">
        <v>41</v>
      </c>
      <c r="D27" s="1"/>
      <c r="E27" s="1"/>
      <c r="F27" s="1"/>
      <c r="G27" s="1"/>
      <c r="H27" s="1">
        <v>1</v>
      </c>
      <c r="I27" s="1"/>
      <c r="J27" s="1"/>
      <c r="K27" s="1"/>
      <c r="L27" s="1" t="s">
        <v>22</v>
      </c>
      <c r="M27" s="1"/>
      <c r="N27" s="1" t="s">
        <v>22</v>
      </c>
      <c r="O27" s="1" t="s">
        <v>22</v>
      </c>
      <c r="P27" s="1"/>
      <c r="Q27" s="1" t="s">
        <v>43</v>
      </c>
      <c r="R27" s="1"/>
      <c r="S27" s="1"/>
    </row>
    <row r="28" spans="1:19" ht="12">
      <c r="A28" s="1">
        <v>100</v>
      </c>
      <c r="B28" s="1">
        <v>264</v>
      </c>
      <c r="C28" s="1" t="s">
        <v>41</v>
      </c>
      <c r="D28" s="1" t="s">
        <v>42</v>
      </c>
      <c r="E28" s="1"/>
      <c r="F28" s="1">
        <v>1</v>
      </c>
      <c r="G28" s="1"/>
      <c r="H28" s="1">
        <v>3</v>
      </c>
      <c r="I28" s="1"/>
      <c r="J28" s="1"/>
      <c r="K28" s="1"/>
      <c r="L28" s="1" t="s">
        <v>22</v>
      </c>
      <c r="M28" s="1"/>
      <c r="N28" s="1" t="s">
        <v>22</v>
      </c>
      <c r="O28" s="1" t="s">
        <v>22</v>
      </c>
      <c r="P28" s="1"/>
      <c r="Q28" s="1" t="s">
        <v>43</v>
      </c>
      <c r="R28" s="1"/>
      <c r="S28" s="1"/>
    </row>
    <row r="29" spans="1:19" ht="12">
      <c r="A29" s="1">
        <v>100</v>
      </c>
      <c r="B29" s="1">
        <v>264</v>
      </c>
      <c r="C29" s="1" t="s">
        <v>41</v>
      </c>
      <c r="D29" s="1" t="s">
        <v>42</v>
      </c>
      <c r="E29" s="1"/>
      <c r="F29" s="1"/>
      <c r="G29" s="1"/>
      <c r="H29" s="1">
        <v>1</v>
      </c>
      <c r="I29" s="1"/>
      <c r="J29" s="1" t="s">
        <v>19</v>
      </c>
      <c r="K29" s="1"/>
      <c r="L29" s="1" t="s">
        <v>22</v>
      </c>
      <c r="M29" s="1"/>
      <c r="N29" s="1" t="s">
        <v>22</v>
      </c>
      <c r="O29" s="1" t="s">
        <v>22</v>
      </c>
      <c r="P29" s="1"/>
      <c r="Q29" s="1" t="s">
        <v>43</v>
      </c>
      <c r="R29" s="1"/>
      <c r="S29" s="1"/>
    </row>
    <row r="30" spans="1:19" ht="12">
      <c r="A30" s="1">
        <v>100</v>
      </c>
      <c r="B30" s="1">
        <v>264</v>
      </c>
      <c r="C30" s="1" t="s">
        <v>41</v>
      </c>
      <c r="D30" s="1" t="s">
        <v>42</v>
      </c>
      <c r="E30" s="1"/>
      <c r="F30" s="1"/>
      <c r="G30" s="1"/>
      <c r="H30" s="1">
        <v>2</v>
      </c>
      <c r="I30" s="1"/>
      <c r="J30" s="1"/>
      <c r="K30" s="1"/>
      <c r="L30" s="1" t="s">
        <v>30</v>
      </c>
      <c r="M30" s="1"/>
      <c r="N30" s="1" t="s">
        <v>46</v>
      </c>
      <c r="O30" s="1" t="s">
        <v>82</v>
      </c>
      <c r="P30" s="1"/>
      <c r="Q30" s="1" t="s">
        <v>83</v>
      </c>
      <c r="R30" s="1"/>
      <c r="S30" s="1"/>
    </row>
    <row r="31" spans="1:19" ht="12">
      <c r="A31" s="1">
        <v>100</v>
      </c>
      <c r="B31" s="1">
        <v>264</v>
      </c>
      <c r="C31" s="1" t="s">
        <v>41</v>
      </c>
      <c r="D31" s="1" t="s">
        <v>42</v>
      </c>
      <c r="E31" s="1"/>
      <c r="F31" s="1"/>
      <c r="G31" s="1"/>
      <c r="H31" s="1">
        <v>1</v>
      </c>
      <c r="I31" s="1"/>
      <c r="J31" s="1"/>
      <c r="K31" s="1"/>
      <c r="L31" s="1" t="s">
        <v>22</v>
      </c>
      <c r="M31" s="1"/>
      <c r="N31" s="1" t="s">
        <v>22</v>
      </c>
      <c r="O31" s="1" t="s">
        <v>22</v>
      </c>
      <c r="P31" s="1"/>
      <c r="Q31" s="1" t="s">
        <v>36</v>
      </c>
      <c r="R31" s="1"/>
      <c r="S31" s="1"/>
    </row>
    <row r="32" spans="1:19" ht="12">
      <c r="A32" s="1">
        <v>100</v>
      </c>
      <c r="B32" s="1">
        <v>271</v>
      </c>
      <c r="C32" s="1" t="s">
        <v>41</v>
      </c>
      <c r="D32" s="1" t="s">
        <v>42</v>
      </c>
      <c r="E32" s="1" t="s">
        <v>70</v>
      </c>
      <c r="F32" s="1">
        <v>2</v>
      </c>
      <c r="G32" s="1"/>
      <c r="H32" s="1">
        <v>2</v>
      </c>
      <c r="I32" s="1"/>
      <c r="J32" s="1"/>
      <c r="K32" s="1"/>
      <c r="L32" s="1" t="s">
        <v>22</v>
      </c>
      <c r="M32" s="1"/>
      <c r="N32" s="1" t="s">
        <v>22</v>
      </c>
      <c r="O32" s="1" t="s">
        <v>22</v>
      </c>
      <c r="P32" s="1"/>
      <c r="Q32" s="1" t="s">
        <v>43</v>
      </c>
      <c r="R32" s="1"/>
      <c r="S32" s="1" t="s">
        <v>71</v>
      </c>
    </row>
    <row r="33" spans="1:19" ht="12">
      <c r="A33" s="1">
        <v>100</v>
      </c>
      <c r="B33" s="1">
        <v>271</v>
      </c>
      <c r="C33" s="1" t="s">
        <v>41</v>
      </c>
      <c r="D33" s="1" t="s">
        <v>42</v>
      </c>
      <c r="E33" s="1"/>
      <c r="F33" s="1"/>
      <c r="G33" s="1"/>
      <c r="H33" s="1">
        <v>1</v>
      </c>
      <c r="I33" s="1"/>
      <c r="J33" s="1"/>
      <c r="K33" s="1"/>
      <c r="L33" s="1" t="s">
        <v>22</v>
      </c>
      <c r="M33" s="1"/>
      <c r="N33" s="1" t="s">
        <v>22</v>
      </c>
      <c r="O33" s="1" t="s">
        <v>22</v>
      </c>
      <c r="P33" s="1"/>
      <c r="Q33" s="1" t="s">
        <v>72</v>
      </c>
      <c r="R33" s="1"/>
      <c r="S33" s="1"/>
    </row>
    <row r="34" spans="1:19" ht="12">
      <c r="A34" s="1">
        <v>100</v>
      </c>
      <c r="B34" s="1">
        <v>271</v>
      </c>
      <c r="C34" s="1" t="s">
        <v>41</v>
      </c>
      <c r="D34" s="1" t="s">
        <v>42</v>
      </c>
      <c r="E34" s="1"/>
      <c r="F34" s="1"/>
      <c r="G34" s="1"/>
      <c r="H34" s="1">
        <v>1</v>
      </c>
      <c r="I34" s="1"/>
      <c r="J34" s="1"/>
      <c r="K34" s="1"/>
      <c r="L34" s="1" t="s">
        <v>22</v>
      </c>
      <c r="M34" s="1"/>
      <c r="N34" s="1" t="s">
        <v>22</v>
      </c>
      <c r="O34" s="1" t="s">
        <v>22</v>
      </c>
      <c r="P34" s="1"/>
      <c r="Q34" s="1" t="s">
        <v>73</v>
      </c>
      <c r="R34" s="1"/>
      <c r="S34" s="1"/>
    </row>
    <row r="35" spans="1:19" ht="12">
      <c r="A35" s="1">
        <v>100</v>
      </c>
      <c r="B35" s="1">
        <v>271</v>
      </c>
      <c r="C35" s="1" t="s">
        <v>41</v>
      </c>
      <c r="D35" s="1" t="s">
        <v>42</v>
      </c>
      <c r="E35" s="1"/>
      <c r="F35" s="1"/>
      <c r="G35" s="1"/>
      <c r="H35" s="1">
        <v>2</v>
      </c>
      <c r="I35" s="1"/>
      <c r="J35" s="1"/>
      <c r="K35" s="1"/>
      <c r="L35" s="1" t="s">
        <v>22</v>
      </c>
      <c r="M35" s="1"/>
      <c r="N35" s="1" t="s">
        <v>22</v>
      </c>
      <c r="O35" s="1" t="s">
        <v>22</v>
      </c>
      <c r="P35" s="1"/>
      <c r="Q35" s="1" t="s">
        <v>43</v>
      </c>
      <c r="R35" s="1"/>
      <c r="S35" s="1" t="s">
        <v>74</v>
      </c>
    </row>
    <row r="36" spans="1:19" ht="12">
      <c r="A36" s="1">
        <v>100</v>
      </c>
      <c r="B36" s="1">
        <v>269</v>
      </c>
      <c r="C36" s="1" t="s">
        <v>41</v>
      </c>
      <c r="D36" s="1" t="s">
        <v>42</v>
      </c>
      <c r="E36" s="1" t="s">
        <v>70</v>
      </c>
      <c r="F36" s="1">
        <v>1</v>
      </c>
      <c r="G36" s="1"/>
      <c r="H36" s="1"/>
      <c r="I36" s="1"/>
      <c r="J36" s="1"/>
      <c r="K36" s="1"/>
      <c r="L36" s="1" t="s">
        <v>22</v>
      </c>
      <c r="M36" s="1"/>
      <c r="N36" s="1" t="s">
        <v>22</v>
      </c>
      <c r="O36" s="1" t="s">
        <v>22</v>
      </c>
      <c r="P36" s="1"/>
      <c r="Q36" s="1"/>
      <c r="R36" s="1"/>
      <c r="S36" s="1"/>
    </row>
    <row r="37" spans="1:19" ht="12">
      <c r="A37" s="1">
        <v>100</v>
      </c>
      <c r="B37" s="1">
        <v>269</v>
      </c>
      <c r="C37" s="1" t="s">
        <v>41</v>
      </c>
      <c r="D37" s="1" t="s">
        <v>42</v>
      </c>
      <c r="E37" s="1"/>
      <c r="F37" s="1"/>
      <c r="G37" s="1"/>
      <c r="H37" s="1">
        <v>2</v>
      </c>
      <c r="I37" s="1"/>
      <c r="J37" s="1"/>
      <c r="K37" s="1"/>
      <c r="L37" s="1" t="s">
        <v>22</v>
      </c>
      <c r="M37" s="1"/>
      <c r="N37" s="1" t="s">
        <v>22</v>
      </c>
      <c r="O37" s="1" t="s">
        <v>22</v>
      </c>
      <c r="P37" s="1"/>
      <c r="Q37" s="1"/>
      <c r="R37" s="1"/>
      <c r="S37" s="1"/>
    </row>
    <row r="38" spans="1:19" ht="12">
      <c r="A38" s="1">
        <v>100</v>
      </c>
      <c r="B38" s="1">
        <v>267</v>
      </c>
      <c r="C38" s="1" t="s">
        <v>41</v>
      </c>
      <c r="D38" s="1" t="s">
        <v>42</v>
      </c>
      <c r="E38" s="1"/>
      <c r="F38" s="1"/>
      <c r="G38" s="1"/>
      <c r="H38" s="1">
        <v>3</v>
      </c>
      <c r="I38" s="1"/>
      <c r="J38" s="1"/>
      <c r="K38" s="1"/>
      <c r="L38" s="1" t="s">
        <v>22</v>
      </c>
      <c r="M38" s="1"/>
      <c r="N38" s="1" t="s">
        <v>22</v>
      </c>
      <c r="O38" s="1" t="s">
        <v>22</v>
      </c>
      <c r="P38" s="1"/>
      <c r="Q38" s="1"/>
      <c r="R38" s="1"/>
      <c r="S38" s="1"/>
    </row>
    <row r="39" spans="1:19" ht="12">
      <c r="A39" s="1">
        <v>100</v>
      </c>
      <c r="B39" s="1">
        <v>271</v>
      </c>
      <c r="C39" s="1" t="s">
        <v>41</v>
      </c>
      <c r="D39" s="1" t="s">
        <v>42</v>
      </c>
      <c r="E39" s="1"/>
      <c r="F39" s="1"/>
      <c r="G39" s="1">
        <v>2</v>
      </c>
      <c r="H39" s="1">
        <v>2</v>
      </c>
      <c r="I39" s="1"/>
      <c r="J39" s="1"/>
      <c r="K39" s="1"/>
      <c r="L39" s="1" t="s">
        <v>22</v>
      </c>
      <c r="M39" s="1"/>
      <c r="N39" s="1" t="s">
        <v>22</v>
      </c>
      <c r="O39" s="1" t="s">
        <v>22</v>
      </c>
      <c r="P39" s="1"/>
      <c r="Q39" s="1"/>
      <c r="R39" s="1"/>
      <c r="S39" s="1"/>
    </row>
    <row r="40" spans="1:19" ht="12">
      <c r="A40" s="1">
        <v>100</v>
      </c>
      <c r="B40" s="1">
        <v>264</v>
      </c>
      <c r="C40" s="1" t="s">
        <v>41</v>
      </c>
      <c r="D40" s="1" t="s">
        <v>42</v>
      </c>
      <c r="E40" s="1"/>
      <c r="F40" s="1"/>
      <c r="G40" s="1"/>
      <c r="H40" s="1">
        <v>1</v>
      </c>
      <c r="I40" s="1"/>
      <c r="J40" s="1" t="s">
        <v>19</v>
      </c>
      <c r="K40" s="1"/>
      <c r="L40" s="1" t="s">
        <v>22</v>
      </c>
      <c r="M40" s="1"/>
      <c r="N40" s="1" t="s">
        <v>22</v>
      </c>
      <c r="O40" s="1" t="s">
        <v>22</v>
      </c>
      <c r="P40" s="1"/>
      <c r="Q40" s="1" t="s">
        <v>78</v>
      </c>
      <c r="R40" s="1"/>
      <c r="S40" s="1"/>
    </row>
    <row r="41" spans="1:19" ht="12">
      <c r="A41" s="1">
        <v>100</v>
      </c>
      <c r="B41" s="1">
        <v>264</v>
      </c>
      <c r="C41" s="1" t="s">
        <v>41</v>
      </c>
      <c r="D41" s="1" t="s">
        <v>42</v>
      </c>
      <c r="E41" s="1"/>
      <c r="F41" s="1"/>
      <c r="G41" s="1"/>
      <c r="H41" s="1">
        <v>1</v>
      </c>
      <c r="I41" s="1"/>
      <c r="J41" s="1"/>
      <c r="K41" s="1"/>
      <c r="L41" s="1" t="s">
        <v>22</v>
      </c>
      <c r="M41" s="1"/>
      <c r="N41" s="1"/>
      <c r="O41" s="1" t="s">
        <v>22</v>
      </c>
      <c r="P41" s="1"/>
      <c r="Q41" s="1" t="s">
        <v>78</v>
      </c>
      <c r="R41" s="1"/>
      <c r="S41" s="1"/>
    </row>
    <row r="42" spans="1:19" ht="12">
      <c r="A42" s="1"/>
      <c r="B42" s="1"/>
      <c r="C42" s="1" t="s">
        <v>41</v>
      </c>
      <c r="D42" s="1"/>
      <c r="E42" s="1"/>
      <c r="F42" s="1"/>
      <c r="G42" s="1"/>
      <c r="H42" s="1"/>
      <c r="I42" s="1"/>
      <c r="J42" s="1"/>
      <c r="K42" s="1">
        <f>SUM(F27:I42)</f>
        <v>29</v>
      </c>
      <c r="L42" s="1"/>
      <c r="M42" s="1"/>
      <c r="N42" s="1"/>
      <c r="O42" s="1"/>
      <c r="P42" s="1"/>
      <c r="Q42" s="1"/>
      <c r="R42" s="1"/>
      <c r="S42" s="1"/>
    </row>
    <row r="43" spans="1:19" ht="12">
      <c r="A43" s="1">
        <v>100</v>
      </c>
      <c r="B43" s="1">
        <v>264</v>
      </c>
      <c r="C43" s="1" t="s">
        <v>26</v>
      </c>
      <c r="D43" s="1" t="s">
        <v>24</v>
      </c>
      <c r="E43" s="1"/>
      <c r="F43" s="1">
        <v>1</v>
      </c>
      <c r="G43" s="1"/>
      <c r="H43" s="1">
        <v>1</v>
      </c>
      <c r="I43" s="1"/>
      <c r="J43" s="1"/>
      <c r="K43" s="1"/>
      <c r="L43" s="1" t="s">
        <v>27</v>
      </c>
      <c r="M43" s="1"/>
      <c r="N43" s="1"/>
      <c r="O43" s="1" t="s">
        <v>84</v>
      </c>
      <c r="P43" s="1"/>
      <c r="Q43" s="1"/>
      <c r="R43" s="1"/>
      <c r="S43" s="1"/>
    </row>
    <row r="44" spans="1:19" ht="12">
      <c r="A44" s="1">
        <v>100</v>
      </c>
      <c r="B44" s="1">
        <v>264</v>
      </c>
      <c r="C44" s="1" t="s">
        <v>26</v>
      </c>
      <c r="D44" s="1"/>
      <c r="E44" s="1"/>
      <c r="F44" s="1"/>
      <c r="G44" s="1"/>
      <c r="H44" s="1">
        <v>4</v>
      </c>
      <c r="I44" s="1"/>
      <c r="J44" s="1"/>
      <c r="K44" s="1"/>
      <c r="L44" s="1" t="s">
        <v>27</v>
      </c>
      <c r="M44" s="1"/>
      <c r="N44" s="1"/>
      <c r="O44" s="1"/>
      <c r="P44" s="1"/>
      <c r="Q44" s="1" t="s">
        <v>50</v>
      </c>
      <c r="R44" s="1"/>
      <c r="S44" s="1"/>
    </row>
    <row r="45" spans="1:19" ht="12">
      <c r="A45" s="1">
        <v>100</v>
      </c>
      <c r="B45" s="1">
        <v>264</v>
      </c>
      <c r="C45" s="1" t="s">
        <v>26</v>
      </c>
      <c r="D45" s="1"/>
      <c r="E45" s="1"/>
      <c r="F45" s="1"/>
      <c r="G45" s="1"/>
      <c r="H45" s="1">
        <v>10</v>
      </c>
      <c r="I45" s="1"/>
      <c r="J45" s="1"/>
      <c r="K45" s="1"/>
      <c r="L45" s="1" t="s">
        <v>27</v>
      </c>
      <c r="M45" s="1"/>
      <c r="N45" s="1"/>
      <c r="O45" s="1"/>
      <c r="P45" s="1"/>
      <c r="Q45" s="1"/>
      <c r="R45" s="1"/>
      <c r="S45" s="1"/>
    </row>
    <row r="46" spans="1:19" ht="12">
      <c r="A46" s="1">
        <v>100</v>
      </c>
      <c r="B46" s="1">
        <v>264</v>
      </c>
      <c r="C46" s="1" t="s">
        <v>26</v>
      </c>
      <c r="D46" s="1"/>
      <c r="E46" s="1"/>
      <c r="F46" s="1"/>
      <c r="G46" s="1"/>
      <c r="H46" s="1">
        <v>2</v>
      </c>
      <c r="I46" s="1"/>
      <c r="J46" s="1"/>
      <c r="K46" s="1"/>
      <c r="L46" s="1" t="s">
        <v>28</v>
      </c>
      <c r="M46" s="1"/>
      <c r="N46" s="1"/>
      <c r="O46" s="1"/>
      <c r="P46" s="1"/>
      <c r="Q46" s="1"/>
      <c r="R46" s="1"/>
      <c r="S46" s="1"/>
    </row>
    <row r="47" spans="1:19" ht="12">
      <c r="A47" s="1">
        <v>100</v>
      </c>
      <c r="B47" s="1">
        <v>270</v>
      </c>
      <c r="C47" s="1" t="s">
        <v>26</v>
      </c>
      <c r="D47" s="1"/>
      <c r="E47" s="1"/>
      <c r="F47" s="1"/>
      <c r="G47" s="1"/>
      <c r="H47" s="1">
        <v>2</v>
      </c>
      <c r="I47" s="1"/>
      <c r="J47" s="1"/>
      <c r="K47" s="1"/>
      <c r="L47" s="1" t="s">
        <v>27</v>
      </c>
      <c r="M47" s="1"/>
      <c r="N47" s="1"/>
      <c r="O47" s="1"/>
      <c r="P47" s="1"/>
      <c r="Q47" s="1"/>
      <c r="R47" s="1"/>
      <c r="S47" s="1"/>
    </row>
    <row r="48" spans="1:19" ht="12">
      <c r="A48" s="1">
        <v>100</v>
      </c>
      <c r="B48" s="1">
        <v>270</v>
      </c>
      <c r="C48" s="1" t="s">
        <v>26</v>
      </c>
      <c r="D48" s="1"/>
      <c r="E48" s="1"/>
      <c r="F48" s="1"/>
      <c r="G48" s="1"/>
      <c r="H48" s="1">
        <v>1</v>
      </c>
      <c r="I48" s="1"/>
      <c r="J48" s="1"/>
      <c r="K48" s="1"/>
      <c r="L48" s="1" t="s">
        <v>27</v>
      </c>
      <c r="M48" s="1"/>
      <c r="N48" s="1"/>
      <c r="O48" s="1"/>
      <c r="P48" s="1"/>
      <c r="Q48" s="1" t="s">
        <v>54</v>
      </c>
      <c r="R48" s="1"/>
      <c r="S48" s="1"/>
    </row>
    <row r="49" spans="1:19" ht="12">
      <c r="A49" s="1">
        <v>100</v>
      </c>
      <c r="B49" s="1">
        <v>271</v>
      </c>
      <c r="C49" s="1" t="s">
        <v>26</v>
      </c>
      <c r="D49" s="1"/>
      <c r="E49" s="1"/>
      <c r="F49" s="1"/>
      <c r="G49" s="1"/>
      <c r="H49" s="1">
        <v>1</v>
      </c>
      <c r="I49" s="1"/>
      <c r="J49" s="1"/>
      <c r="K49" s="1"/>
      <c r="L49" s="1" t="s">
        <v>27</v>
      </c>
      <c r="M49" s="1"/>
      <c r="N49" s="1"/>
      <c r="O49" s="1"/>
      <c r="P49" s="1"/>
      <c r="Q49" s="1" t="s">
        <v>75</v>
      </c>
      <c r="R49" s="1"/>
      <c r="S49" s="1"/>
    </row>
    <row r="50" spans="1:19" ht="12">
      <c r="A50" s="1">
        <v>100</v>
      </c>
      <c r="B50" s="1">
        <v>271</v>
      </c>
      <c r="C50" s="1" t="s">
        <v>26</v>
      </c>
      <c r="D50" s="1"/>
      <c r="E50" s="1"/>
      <c r="F50" s="1"/>
      <c r="G50" s="1">
        <v>1</v>
      </c>
      <c r="H50" s="1">
        <v>11</v>
      </c>
      <c r="I50" s="1"/>
      <c r="J50" s="1"/>
      <c r="K50" s="1"/>
      <c r="L50" s="1" t="s">
        <v>27</v>
      </c>
      <c r="M50" s="1"/>
      <c r="N50" s="1"/>
      <c r="O50" s="1"/>
      <c r="P50" s="1"/>
      <c r="Q50" s="1"/>
      <c r="R50" s="1"/>
      <c r="S50" s="1"/>
    </row>
    <row r="51" spans="1:19" ht="12">
      <c r="A51" s="1">
        <v>100</v>
      </c>
      <c r="B51" s="1">
        <v>271</v>
      </c>
      <c r="C51" s="1" t="s">
        <v>26</v>
      </c>
      <c r="D51" s="1"/>
      <c r="E51" s="1"/>
      <c r="F51" s="1"/>
      <c r="G51" s="1"/>
      <c r="H51" s="1">
        <v>2</v>
      </c>
      <c r="I51" s="1"/>
      <c r="J51" s="1"/>
      <c r="K51" s="1"/>
      <c r="L51" s="1" t="s">
        <v>28</v>
      </c>
      <c r="M51" s="1"/>
      <c r="N51" s="1"/>
      <c r="O51" s="1"/>
      <c r="P51" s="1"/>
      <c r="Q51" s="1"/>
      <c r="R51" s="1"/>
      <c r="S51" s="1"/>
    </row>
    <row r="52" spans="1:19" ht="12">
      <c r="A52" s="1">
        <v>100</v>
      </c>
      <c r="B52" s="1">
        <v>267</v>
      </c>
      <c r="C52" s="1" t="s">
        <v>26</v>
      </c>
      <c r="D52" s="1"/>
      <c r="E52" s="1"/>
      <c r="F52" s="1"/>
      <c r="G52" s="1"/>
      <c r="H52" s="1">
        <v>2</v>
      </c>
      <c r="I52" s="1"/>
      <c r="J52" s="1"/>
      <c r="K52" s="1"/>
      <c r="L52" s="1" t="s">
        <v>27</v>
      </c>
      <c r="M52" s="1"/>
      <c r="N52" s="1"/>
      <c r="O52" s="1"/>
      <c r="P52" s="1"/>
      <c r="Q52" s="1"/>
      <c r="R52" s="1"/>
      <c r="S52" s="1"/>
    </row>
    <row r="53" spans="1:19" ht="12">
      <c r="A53" s="1">
        <v>100</v>
      </c>
      <c r="B53" s="1">
        <v>269</v>
      </c>
      <c r="C53" s="1" t="s">
        <v>26</v>
      </c>
      <c r="D53" s="1"/>
      <c r="E53" s="1"/>
      <c r="F53" s="1"/>
      <c r="G53" s="1"/>
      <c r="H53" s="1">
        <v>3</v>
      </c>
      <c r="I53" s="1"/>
      <c r="J53" s="1"/>
      <c r="K53" s="1"/>
      <c r="L53" s="1" t="s">
        <v>27</v>
      </c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 t="s">
        <v>92</v>
      </c>
      <c r="D54" s="1"/>
      <c r="E54" s="1"/>
      <c r="F54" s="1"/>
      <c r="G54" s="1"/>
      <c r="H54" s="1"/>
      <c r="I54" s="1"/>
      <c r="J54" s="1"/>
      <c r="K54" s="1">
        <f>SUM(F43:I54)</f>
        <v>41</v>
      </c>
      <c r="L54" s="1"/>
      <c r="M54" s="1"/>
      <c r="N54" s="1"/>
      <c r="O54" s="1"/>
      <c r="P54" s="1"/>
      <c r="Q54" s="1"/>
      <c r="R54" s="1"/>
      <c r="S54" s="1"/>
    </row>
    <row r="55" spans="1:19" ht="12">
      <c r="A55" s="1">
        <v>100</v>
      </c>
      <c r="B55" s="1">
        <v>269</v>
      </c>
      <c r="C55" s="1" t="s">
        <v>29</v>
      </c>
      <c r="D55" s="1"/>
      <c r="E55" s="1"/>
      <c r="F55" s="1"/>
      <c r="G55" s="1"/>
      <c r="H55" s="1">
        <v>1</v>
      </c>
      <c r="I55" s="1"/>
      <c r="J55" s="1"/>
      <c r="K55" s="1"/>
      <c r="L55" s="1"/>
      <c r="M55" s="1"/>
      <c r="N55" s="1"/>
      <c r="O55" s="1"/>
      <c r="P55" s="1"/>
      <c r="Q55" s="1" t="s">
        <v>77</v>
      </c>
      <c r="R55" s="1"/>
      <c r="S55" s="1"/>
    </row>
    <row r="56" spans="1:19" ht="12">
      <c r="A56" s="1">
        <v>100</v>
      </c>
      <c r="B56" s="1">
        <v>269</v>
      </c>
      <c r="C56" s="1" t="s">
        <v>29</v>
      </c>
      <c r="D56" s="1"/>
      <c r="E56" s="1"/>
      <c r="F56" s="1"/>
      <c r="G56" s="1"/>
      <c r="H56" s="1">
        <v>1</v>
      </c>
      <c r="I56" s="1"/>
      <c r="J56" s="1"/>
      <c r="K56" s="1"/>
      <c r="L56" s="1"/>
      <c r="M56" s="1"/>
      <c r="N56" s="1"/>
      <c r="O56" s="1"/>
      <c r="P56" s="1"/>
      <c r="Q56" s="1" t="s">
        <v>54</v>
      </c>
      <c r="R56" s="1"/>
      <c r="S56" s="1"/>
    </row>
    <row r="57" spans="1:19" ht="12">
      <c r="A57" s="1">
        <v>100</v>
      </c>
      <c r="B57" s="1">
        <v>269</v>
      </c>
      <c r="C57" s="1" t="s">
        <v>29</v>
      </c>
      <c r="D57" s="1"/>
      <c r="E57" s="1"/>
      <c r="F57" s="1"/>
      <c r="G57" s="1"/>
      <c r="H57" s="1">
        <v>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>
        <v>100</v>
      </c>
      <c r="B58" s="1">
        <v>267</v>
      </c>
      <c r="C58" s="1" t="s">
        <v>29</v>
      </c>
      <c r="D58" s="1"/>
      <c r="E58" s="1"/>
      <c r="F58" s="1"/>
      <c r="G58" s="1"/>
      <c r="H58" s="1">
        <v>1</v>
      </c>
      <c r="I58" s="1"/>
      <c r="J58" s="1"/>
      <c r="K58" s="1"/>
      <c r="L58" s="1"/>
      <c r="M58" s="1"/>
      <c r="N58" s="1"/>
      <c r="O58" s="1"/>
      <c r="P58" s="1" t="s">
        <v>30</v>
      </c>
      <c r="Q58" s="1"/>
      <c r="R58" s="1"/>
      <c r="S58" s="1"/>
    </row>
    <row r="59" spans="1:19" ht="12">
      <c r="A59" s="1">
        <v>100</v>
      </c>
      <c r="B59" s="1">
        <v>267</v>
      </c>
      <c r="C59" s="1" t="s">
        <v>29</v>
      </c>
      <c r="D59" s="1"/>
      <c r="E59" s="1"/>
      <c r="F59" s="1"/>
      <c r="G59" s="1"/>
      <c r="H59" s="1">
        <v>1</v>
      </c>
      <c r="I59" s="1"/>
      <c r="J59" s="1"/>
      <c r="K59" s="1"/>
      <c r="L59" s="1"/>
      <c r="M59" s="1"/>
      <c r="N59" s="1"/>
      <c r="O59" s="1"/>
      <c r="P59" s="1"/>
      <c r="Q59" s="1" t="s">
        <v>76</v>
      </c>
      <c r="R59" s="1"/>
      <c r="S59" s="1"/>
    </row>
    <row r="60" spans="1:19" ht="12">
      <c r="A60" s="1">
        <v>100</v>
      </c>
      <c r="B60" s="1">
        <v>271</v>
      </c>
      <c r="C60" s="1" t="s">
        <v>29</v>
      </c>
      <c r="D60" s="1"/>
      <c r="E60" s="1"/>
      <c r="F60" s="1"/>
      <c r="G60" s="1"/>
      <c r="H60" s="1">
        <v>1</v>
      </c>
      <c r="I60" s="1"/>
      <c r="J60" s="1"/>
      <c r="K60" s="1"/>
      <c r="L60" s="1"/>
      <c r="M60" s="1"/>
      <c r="N60" s="1"/>
      <c r="O60" s="1"/>
      <c r="P60" s="1"/>
      <c r="Q60" s="1">
        <v>3</v>
      </c>
      <c r="R60" s="1"/>
      <c r="S60" s="1"/>
    </row>
    <row r="61" spans="1:19" ht="12">
      <c r="A61" s="1">
        <v>100</v>
      </c>
      <c r="B61" s="1">
        <v>271</v>
      </c>
      <c r="C61" s="1" t="s">
        <v>29</v>
      </c>
      <c r="D61" s="1"/>
      <c r="E61" s="1"/>
      <c r="F61" s="1"/>
      <c r="G61" s="1"/>
      <c r="H61" s="1">
        <v>3</v>
      </c>
      <c r="I61" s="1"/>
      <c r="J61" s="1"/>
      <c r="K61" s="1"/>
      <c r="L61" s="1"/>
      <c r="M61" s="1"/>
      <c r="N61" s="1"/>
      <c r="O61" s="1"/>
      <c r="P61" s="1" t="s">
        <v>30</v>
      </c>
      <c r="Q61" s="1"/>
      <c r="R61" s="1"/>
      <c r="S61" s="1"/>
    </row>
    <row r="62" spans="1:19" ht="12">
      <c r="A62" s="1">
        <v>100</v>
      </c>
      <c r="B62" s="1">
        <v>271</v>
      </c>
      <c r="C62" s="1" t="s">
        <v>29</v>
      </c>
      <c r="D62" s="1"/>
      <c r="E62" s="1"/>
      <c r="F62" s="1"/>
      <c r="G62" s="1"/>
      <c r="H62" s="1">
        <v>6</v>
      </c>
      <c r="I62" s="1"/>
      <c r="J62" s="1"/>
      <c r="K62" s="1"/>
      <c r="L62" s="1"/>
      <c r="M62" s="1"/>
      <c r="N62" s="1"/>
      <c r="O62" s="1"/>
      <c r="P62" s="1"/>
      <c r="Q62" s="1" t="s">
        <v>76</v>
      </c>
      <c r="R62" s="1"/>
      <c r="S62" s="1"/>
    </row>
    <row r="63" spans="1:19" ht="12">
      <c r="A63" s="1">
        <v>100</v>
      </c>
      <c r="B63" s="1">
        <v>271</v>
      </c>
      <c r="C63" s="1" t="s">
        <v>29</v>
      </c>
      <c r="D63" s="1"/>
      <c r="E63" s="1"/>
      <c r="F63" s="1">
        <v>1</v>
      </c>
      <c r="G63" s="1">
        <v>3</v>
      </c>
      <c r="H63" s="1">
        <v>20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>
        <v>100</v>
      </c>
      <c r="B64" s="1">
        <v>270</v>
      </c>
      <c r="C64" s="1" t="s">
        <v>29</v>
      </c>
      <c r="D64" s="1"/>
      <c r="E64" s="1"/>
      <c r="F64" s="1"/>
      <c r="G64" s="1">
        <v>1</v>
      </c>
      <c r="H64" s="1">
        <v>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>
        <v>100</v>
      </c>
      <c r="B65" s="1">
        <v>264</v>
      </c>
      <c r="C65" s="1" t="s">
        <v>29</v>
      </c>
      <c r="D65" s="1" t="s">
        <v>18</v>
      </c>
      <c r="E65" s="1"/>
      <c r="F65" s="1"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 t="s">
        <v>85</v>
      </c>
    </row>
    <row r="66" spans="1:19" ht="12">
      <c r="A66" s="1">
        <v>100</v>
      </c>
      <c r="B66" s="1">
        <v>268</v>
      </c>
      <c r="C66" s="1" t="s">
        <v>29</v>
      </c>
      <c r="D66" s="1"/>
      <c r="E66" s="1"/>
      <c r="F66" s="1"/>
      <c r="G66" s="1"/>
      <c r="H66" s="1">
        <v>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>
        <v>100</v>
      </c>
      <c r="B67" s="1">
        <v>264</v>
      </c>
      <c r="C67" s="1" t="s">
        <v>29</v>
      </c>
      <c r="D67" s="1"/>
      <c r="E67" s="1"/>
      <c r="F67" s="1"/>
      <c r="G67" s="1"/>
      <c r="H67" s="1">
        <v>1</v>
      </c>
      <c r="I67" s="1"/>
      <c r="J67" s="1"/>
      <c r="K67" s="1"/>
      <c r="L67" s="1"/>
      <c r="M67" s="1"/>
      <c r="N67" s="1"/>
      <c r="O67" s="1"/>
      <c r="P67" s="1" t="s">
        <v>30</v>
      </c>
      <c r="Q67" s="1"/>
      <c r="R67" s="1"/>
      <c r="S67" s="1"/>
    </row>
    <row r="68" spans="1:19" ht="12">
      <c r="A68" s="1">
        <v>100</v>
      </c>
      <c r="B68" s="1">
        <v>264</v>
      </c>
      <c r="C68" s="1" t="s">
        <v>29</v>
      </c>
      <c r="D68" s="1"/>
      <c r="E68" s="1"/>
      <c r="F68" s="1"/>
      <c r="G68" s="1"/>
      <c r="H68" s="1">
        <v>3</v>
      </c>
      <c r="I68" s="1"/>
      <c r="J68" s="1"/>
      <c r="K68" s="1"/>
      <c r="L68" s="1"/>
      <c r="M68" s="1"/>
      <c r="N68" s="1"/>
      <c r="O68" s="1"/>
      <c r="P68" s="1"/>
      <c r="Q68" s="1" t="s">
        <v>76</v>
      </c>
      <c r="R68" s="1"/>
      <c r="S68" s="1"/>
    </row>
    <row r="69" spans="1:19" ht="12">
      <c r="A69" s="1">
        <v>100</v>
      </c>
      <c r="B69" s="1">
        <v>264</v>
      </c>
      <c r="C69" s="1" t="s">
        <v>29</v>
      </c>
      <c r="D69" s="1"/>
      <c r="E69" s="1"/>
      <c r="F69" s="1"/>
      <c r="G69" s="1">
        <v>2</v>
      </c>
      <c r="H69" s="1">
        <v>17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>
        <v>100</v>
      </c>
      <c r="B70" s="1">
        <v>271</v>
      </c>
      <c r="C70" s="1" t="s">
        <v>32</v>
      </c>
      <c r="D70" s="1"/>
      <c r="E70" s="1"/>
      <c r="F70" s="1"/>
      <c r="G70" s="1">
        <v>1</v>
      </c>
      <c r="H70" s="1">
        <v>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>
        <v>100</v>
      </c>
      <c r="B71" s="1">
        <v>269</v>
      </c>
      <c r="C71" s="1" t="s">
        <v>32</v>
      </c>
      <c r="D71" s="1"/>
      <c r="E71" s="1"/>
      <c r="F71" s="1"/>
      <c r="G71" s="1"/>
      <c r="H71" s="1">
        <v>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>
      <c r="A72" s="1">
        <v>100</v>
      </c>
      <c r="B72" s="1">
        <v>270</v>
      </c>
      <c r="C72" s="1" t="s">
        <v>32</v>
      </c>
      <c r="D72" s="1"/>
      <c r="E72" s="1"/>
      <c r="F72" s="1"/>
      <c r="G72" s="1"/>
      <c r="H72" s="1">
        <v>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>
      <c r="A73" s="1"/>
      <c r="B73" s="1"/>
      <c r="C73" s="1" t="s">
        <v>91</v>
      </c>
      <c r="D73" s="1"/>
      <c r="E73" s="1"/>
      <c r="F73" s="1"/>
      <c r="G73" s="1"/>
      <c r="H73" s="1"/>
      <c r="I73" s="1"/>
      <c r="J73" s="1"/>
      <c r="K73" s="1">
        <f>SUM(F55:I73)</f>
        <v>86</v>
      </c>
      <c r="L73" s="1"/>
      <c r="M73" s="1"/>
      <c r="N73" s="1"/>
      <c r="O73" s="1"/>
      <c r="P73" s="1"/>
      <c r="Q73" s="1"/>
      <c r="R73" s="1"/>
      <c r="S73" s="1"/>
    </row>
    <row r="74" spans="1:19" ht="12">
      <c r="A74" s="1">
        <v>100</v>
      </c>
      <c r="B74" s="1">
        <v>264</v>
      </c>
      <c r="C74" s="1" t="s">
        <v>33</v>
      </c>
      <c r="D74" s="1"/>
      <c r="E74" s="1"/>
      <c r="F74" s="1">
        <v>2</v>
      </c>
      <c r="G74" s="1">
        <v>2</v>
      </c>
      <c r="H74" s="1">
        <v>10</v>
      </c>
      <c r="I74" s="1"/>
      <c r="J74" s="1"/>
      <c r="K74" s="1"/>
      <c r="L74" s="1" t="s">
        <v>30</v>
      </c>
      <c r="M74" s="1"/>
      <c r="N74" s="1"/>
      <c r="O74" s="1"/>
      <c r="P74" s="1"/>
      <c r="Q74" s="1"/>
      <c r="R74" s="1"/>
      <c r="S74" s="1" t="s">
        <v>87</v>
      </c>
    </row>
    <row r="75" spans="1:19" ht="12">
      <c r="A75" s="1">
        <v>100</v>
      </c>
      <c r="B75" s="1">
        <v>270</v>
      </c>
      <c r="C75" s="1" t="s">
        <v>33</v>
      </c>
      <c r="D75" s="1"/>
      <c r="E75" s="1"/>
      <c r="F75" s="1"/>
      <c r="G75" s="1">
        <v>1</v>
      </c>
      <c r="H75" s="1"/>
      <c r="I75" s="1"/>
      <c r="J75" s="1"/>
      <c r="K75" s="1"/>
      <c r="L75" s="1" t="s">
        <v>22</v>
      </c>
      <c r="M75" s="1"/>
      <c r="N75" s="1"/>
      <c r="O75" s="1"/>
      <c r="P75" s="1"/>
      <c r="Q75" s="1"/>
      <c r="R75" s="1"/>
      <c r="S75" s="1"/>
    </row>
    <row r="76" spans="1:19" ht="12">
      <c r="A76" s="1">
        <v>100</v>
      </c>
      <c r="B76" s="1">
        <v>270</v>
      </c>
      <c r="C76" s="1" t="s">
        <v>33</v>
      </c>
      <c r="D76" s="1"/>
      <c r="E76" s="1"/>
      <c r="F76" s="1">
        <v>1</v>
      </c>
      <c r="G76" s="1"/>
      <c r="H76" s="1">
        <v>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">
      <c r="A77" s="1">
        <v>100</v>
      </c>
      <c r="B77" s="1">
        <v>269</v>
      </c>
      <c r="C77" s="1" t="s">
        <v>33</v>
      </c>
      <c r="D77" s="1"/>
      <c r="E77" s="1"/>
      <c r="F77" s="1">
        <v>3</v>
      </c>
      <c r="G77" s="1"/>
      <c r="H77" s="1">
        <v>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>
      <c r="A78" s="1">
        <v>100</v>
      </c>
      <c r="B78" s="1">
        <v>266</v>
      </c>
      <c r="C78" s="1" t="s">
        <v>44</v>
      </c>
      <c r="D78" s="1"/>
      <c r="E78" s="1"/>
      <c r="F78" s="1"/>
      <c r="G78" s="1">
        <v>1</v>
      </c>
      <c r="H78" s="1">
        <v>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">
      <c r="A79" s="1">
        <v>100</v>
      </c>
      <c r="B79" s="1">
        <v>271</v>
      </c>
      <c r="C79" s="1" t="s">
        <v>33</v>
      </c>
      <c r="D79" s="1"/>
      <c r="E79" s="1"/>
      <c r="F79" s="1">
        <v>1</v>
      </c>
      <c r="G79" s="1">
        <v>1</v>
      </c>
      <c r="H79" s="1">
        <v>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">
      <c r="A80" s="1">
        <v>100</v>
      </c>
      <c r="B80" s="1">
        <v>267</v>
      </c>
      <c r="C80" s="1" t="s">
        <v>33</v>
      </c>
      <c r="D80" s="1"/>
      <c r="E80" s="1"/>
      <c r="F80" s="1"/>
      <c r="G80" s="1"/>
      <c r="H80" s="1">
        <v>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>
      <c r="A81" s="1">
        <v>100</v>
      </c>
      <c r="B81" s="1">
        <v>264</v>
      </c>
      <c r="C81" s="1" t="s">
        <v>33</v>
      </c>
      <c r="D81" s="1"/>
      <c r="E81" s="1"/>
      <c r="F81" s="1">
        <v>1</v>
      </c>
      <c r="G81" s="1"/>
      <c r="H81" s="1">
        <v>3</v>
      </c>
      <c r="I81" s="1"/>
      <c r="J81" s="1"/>
      <c r="K81" s="1"/>
      <c r="L81" s="1" t="s">
        <v>22</v>
      </c>
      <c r="M81" s="1"/>
      <c r="N81" s="1"/>
      <c r="O81" s="1"/>
      <c r="P81" s="1"/>
      <c r="Q81" s="1"/>
      <c r="R81" s="1"/>
      <c r="S81" s="1" t="s">
        <v>87</v>
      </c>
    </row>
    <row r="82" spans="1:19" ht="12">
      <c r="A82" s="1"/>
      <c r="B82" s="1"/>
      <c r="C82" s="1" t="s">
        <v>90</v>
      </c>
      <c r="D82" s="1"/>
      <c r="E82" s="1"/>
      <c r="F82" s="1"/>
      <c r="G82" s="1"/>
      <c r="H82" s="1"/>
      <c r="I82" s="1"/>
      <c r="J82" s="1"/>
      <c r="K82" s="1">
        <f>SUM(F74:I82)</f>
        <v>47</v>
      </c>
      <c r="L82" s="1"/>
      <c r="M82" s="1"/>
      <c r="N82" s="1"/>
      <c r="O82" s="1"/>
      <c r="P82" s="1"/>
      <c r="Q82" s="1"/>
      <c r="R82" s="1"/>
      <c r="S82" s="1"/>
    </row>
    <row r="83" spans="1:19" ht="12">
      <c r="A83" s="1">
        <v>100</v>
      </c>
      <c r="B83" s="1">
        <v>270</v>
      </c>
      <c r="C83" s="1" t="s">
        <v>55</v>
      </c>
      <c r="D83" s="1"/>
      <c r="E83" s="1" t="s">
        <v>56</v>
      </c>
      <c r="F83" s="1">
        <v>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 t="s">
        <v>37</v>
      </c>
    </row>
    <row r="84" spans="1:19" ht="12">
      <c r="A84" s="1">
        <v>100</v>
      </c>
      <c r="B84" s="1">
        <v>270</v>
      </c>
      <c r="C84" s="1" t="s">
        <v>55</v>
      </c>
      <c r="D84" s="1"/>
      <c r="E84" s="1" t="s">
        <v>56</v>
      </c>
      <c r="F84" s="1"/>
      <c r="G84" s="1"/>
      <c r="H84" s="1">
        <v>1</v>
      </c>
      <c r="I84" s="1"/>
      <c r="J84" s="1" t="s">
        <v>19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ht="12">
      <c r="A85" s="1">
        <v>100</v>
      </c>
      <c r="B85" s="1">
        <v>271</v>
      </c>
      <c r="C85" s="1" t="s">
        <v>51</v>
      </c>
      <c r="D85" s="1"/>
      <c r="E85" s="1" t="s">
        <v>56</v>
      </c>
      <c r="F85" s="1"/>
      <c r="G85" s="1"/>
      <c r="H85" s="1">
        <v>1</v>
      </c>
      <c r="I85" s="1"/>
      <c r="J85" s="1" t="s">
        <v>19</v>
      </c>
      <c r="K85" s="1"/>
      <c r="L85" s="1"/>
      <c r="M85" s="1"/>
      <c r="N85" s="1"/>
      <c r="O85" s="1"/>
      <c r="P85" s="1"/>
      <c r="Q85" s="1"/>
      <c r="R85" s="1"/>
      <c r="S85" s="1"/>
    </row>
    <row r="86" spans="1:19" ht="12">
      <c r="A86" s="1">
        <v>100</v>
      </c>
      <c r="B86" s="1">
        <v>271</v>
      </c>
      <c r="C86" s="1" t="s">
        <v>51</v>
      </c>
      <c r="D86" s="1"/>
      <c r="E86" s="1"/>
      <c r="F86" s="1">
        <v>1</v>
      </c>
      <c r="G86" s="1"/>
      <c r="H86" s="1"/>
      <c r="I86" s="1"/>
      <c r="J86" s="1"/>
      <c r="K86" s="1"/>
      <c r="L86" s="1" t="s">
        <v>27</v>
      </c>
      <c r="M86" s="1"/>
      <c r="N86" s="1"/>
      <c r="O86" s="1"/>
      <c r="P86" s="1"/>
      <c r="Q86" s="1"/>
      <c r="R86" s="1"/>
      <c r="S86" s="1"/>
    </row>
    <row r="87" spans="1:19" ht="12">
      <c r="A87" s="1">
        <v>100</v>
      </c>
      <c r="B87" s="1">
        <v>269</v>
      </c>
      <c r="C87" s="1" t="s">
        <v>51</v>
      </c>
      <c r="D87" s="1"/>
      <c r="E87" s="1" t="s">
        <v>56</v>
      </c>
      <c r="F87" s="1"/>
      <c r="G87" s="1"/>
      <c r="H87" s="1">
        <v>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 t="s">
        <v>49</v>
      </c>
    </row>
    <row r="88" spans="1:19" ht="12">
      <c r="A88" s="1">
        <v>100</v>
      </c>
      <c r="B88" s="1">
        <v>269</v>
      </c>
      <c r="C88" s="1" t="s">
        <v>51</v>
      </c>
      <c r="D88" s="1"/>
      <c r="E88" s="1" t="s">
        <v>56</v>
      </c>
      <c r="F88" s="1"/>
      <c r="G88" s="1"/>
      <c r="H88" s="1">
        <v>1</v>
      </c>
      <c r="I88" s="1"/>
      <c r="J88" s="1" t="s">
        <v>19</v>
      </c>
      <c r="K88" s="1"/>
      <c r="L88" s="1"/>
      <c r="M88" s="1"/>
      <c r="N88" s="1"/>
      <c r="O88" s="1"/>
      <c r="P88" s="1"/>
      <c r="Q88" s="1"/>
      <c r="R88" s="1"/>
      <c r="S88" s="1"/>
    </row>
    <row r="89" spans="1:19" ht="12">
      <c r="A89" s="1"/>
      <c r="B89" s="1"/>
      <c r="C89" s="1" t="s">
        <v>89</v>
      </c>
      <c r="D89" s="1"/>
      <c r="E89" s="1"/>
      <c r="F89" s="1"/>
      <c r="G89" s="1"/>
      <c r="H89" s="1"/>
      <c r="I89" s="1"/>
      <c r="J89" s="1"/>
      <c r="K89" s="1">
        <f>SUM(F83:I89)</f>
        <v>6</v>
      </c>
      <c r="L89" s="1"/>
      <c r="M89" s="1"/>
      <c r="N89" s="1"/>
      <c r="O89" s="1"/>
      <c r="P89" s="1"/>
      <c r="Q89" s="1"/>
      <c r="R89" s="1"/>
      <c r="S89" s="1"/>
    </row>
    <row r="90" spans="1:19" ht="12">
      <c r="A90" s="1">
        <v>100</v>
      </c>
      <c r="B90" s="1">
        <v>265</v>
      </c>
      <c r="C90" s="1" t="s">
        <v>58</v>
      </c>
      <c r="D90" s="1"/>
      <c r="E90" s="1" t="s">
        <v>59</v>
      </c>
      <c r="F90" s="1"/>
      <c r="G90" s="1"/>
      <c r="H90" s="1"/>
      <c r="I90" s="1">
        <v>1</v>
      </c>
      <c r="J90" s="1"/>
      <c r="K90" s="1"/>
      <c r="L90" s="1"/>
      <c r="M90" s="1"/>
      <c r="N90" s="1"/>
      <c r="O90" s="1"/>
      <c r="P90" s="1"/>
      <c r="Q90" s="1"/>
      <c r="R90" s="1"/>
      <c r="S90" s="1" t="s">
        <v>60</v>
      </c>
    </row>
    <row r="91" spans="1:19" ht="12">
      <c r="A91" s="1"/>
      <c r="B91" s="1"/>
      <c r="C91" s="1" t="s">
        <v>79</v>
      </c>
      <c r="D91" s="1"/>
      <c r="E91" s="1"/>
      <c r="F91" s="1"/>
      <c r="G91" s="1"/>
      <c r="H91" s="1"/>
      <c r="I91" s="1"/>
      <c r="J91" s="1"/>
      <c r="K91" s="1">
        <f>SUM(F90:I91)</f>
        <v>1</v>
      </c>
      <c r="L91" s="1"/>
      <c r="M91" s="1"/>
      <c r="N91" s="1"/>
      <c r="O91" s="1"/>
      <c r="P91" s="1"/>
      <c r="Q91" s="1"/>
      <c r="R91" s="1"/>
      <c r="S91" s="1"/>
    </row>
    <row r="92" spans="1:19" ht="12">
      <c r="A92" s="1">
        <v>100</v>
      </c>
      <c r="B92" s="1">
        <v>264</v>
      </c>
      <c r="C92" s="1" t="s">
        <v>57</v>
      </c>
      <c r="D92" s="1"/>
      <c r="E92" s="1"/>
      <c r="F92" s="1"/>
      <c r="G92" s="1">
        <v>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 t="s">
        <v>86</v>
      </c>
    </row>
    <row r="93" spans="3:11" ht="12">
      <c r="C93" s="1" t="s">
        <v>57</v>
      </c>
      <c r="K93">
        <f>SUM(F92:I93)</f>
        <v>1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3">
      <selection activeCell="A3" sqref="A3:B13"/>
    </sheetView>
  </sheetViews>
  <sheetFormatPr defaultColWidth="11.421875" defaultRowHeight="12.75"/>
  <cols>
    <col min="1" max="1" width="14.421875" style="0" customWidth="1"/>
    <col min="2" max="2" width="12.421875" style="5" customWidth="1"/>
    <col min="3" max="3" width="4.421875" style="6" customWidth="1"/>
  </cols>
  <sheetData>
    <row r="1" spans="1:2" ht="54.75" thickBot="1">
      <c r="A1" s="2" t="s">
        <v>1</v>
      </c>
      <c r="B1" s="12"/>
    </row>
    <row r="2" spans="1:2" ht="12.75" thickTop="1">
      <c r="A2" s="7" t="s">
        <v>17</v>
      </c>
      <c r="B2" s="13"/>
    </row>
    <row r="3" spans="1:3" ht="12">
      <c r="A3" s="8" t="s">
        <v>17</v>
      </c>
      <c r="B3" s="14">
        <v>0.04641</v>
      </c>
      <c r="C3" s="17">
        <v>11</v>
      </c>
    </row>
    <row r="4" spans="1:3" ht="12">
      <c r="A4" s="8" t="s">
        <v>21</v>
      </c>
      <c r="B4" s="14">
        <v>0.0084</v>
      </c>
      <c r="C4" s="17">
        <v>2</v>
      </c>
    </row>
    <row r="5" spans="1:3" ht="12">
      <c r="A5" s="8" t="s">
        <v>39</v>
      </c>
      <c r="B5" s="14">
        <v>0.0126</v>
      </c>
      <c r="C5" s="9">
        <v>3</v>
      </c>
    </row>
    <row r="6" spans="1:3" ht="12">
      <c r="A6" s="8" t="s">
        <v>23</v>
      </c>
      <c r="B6" s="14">
        <v>0.042</v>
      </c>
      <c r="C6" s="17">
        <v>10</v>
      </c>
    </row>
    <row r="7" spans="1:3" ht="12">
      <c r="A7" s="8" t="s">
        <v>41</v>
      </c>
      <c r="B7" s="14">
        <v>0.1218</v>
      </c>
      <c r="C7" s="17">
        <v>29</v>
      </c>
    </row>
    <row r="8" spans="1:3" ht="12">
      <c r="A8" s="8" t="s">
        <v>26</v>
      </c>
      <c r="B8" s="14">
        <v>0.1722</v>
      </c>
      <c r="C8" s="17">
        <v>41</v>
      </c>
    </row>
    <row r="9" spans="1:3" ht="12">
      <c r="A9" s="8" t="s">
        <v>29</v>
      </c>
      <c r="B9" s="14">
        <v>0.3612</v>
      </c>
      <c r="C9" s="17">
        <v>86</v>
      </c>
    </row>
    <row r="10" spans="1:3" ht="12">
      <c r="A10" s="8" t="s">
        <v>90</v>
      </c>
      <c r="B10" s="14">
        <v>0.1974</v>
      </c>
      <c r="C10" s="17">
        <v>47</v>
      </c>
    </row>
    <row r="11" spans="1:3" ht="12">
      <c r="A11" s="8" t="s">
        <v>89</v>
      </c>
      <c r="B11" s="14">
        <v>0.0252</v>
      </c>
      <c r="C11" s="17">
        <v>6</v>
      </c>
    </row>
    <row r="12" spans="1:3" ht="12">
      <c r="A12" s="8" t="s">
        <v>79</v>
      </c>
      <c r="B12" s="14">
        <v>0.0042</v>
      </c>
      <c r="C12" s="17">
        <v>1</v>
      </c>
    </row>
    <row r="13" spans="1:3" ht="12">
      <c r="A13" s="8" t="s">
        <v>57</v>
      </c>
      <c r="B13" s="14">
        <v>0.0042</v>
      </c>
      <c r="C13" s="9">
        <v>1</v>
      </c>
    </row>
    <row r="14" spans="1:3" ht="12">
      <c r="A14" s="10"/>
      <c r="B14" s="15"/>
      <c r="C14" s="17"/>
    </row>
    <row r="15" spans="1:3" ht="12">
      <c r="A15" s="11" t="s">
        <v>94</v>
      </c>
      <c r="B15" s="16">
        <f>SUM(B3:B14)</f>
        <v>0.99561</v>
      </c>
      <c r="C15" s="17">
        <v>237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41.28125" style="21" bestFit="1" customWidth="1"/>
    <col min="2" max="2" width="12.28125" style="18" bestFit="1" customWidth="1"/>
    <col min="3" max="3" width="10.421875" style="18" bestFit="1" customWidth="1"/>
    <col min="4" max="5" width="3.28125" style="22" bestFit="1" customWidth="1"/>
    <col min="6" max="6" width="4.00390625" style="22" bestFit="1" customWidth="1"/>
    <col min="7" max="7" width="3.28125" style="22" bestFit="1" customWidth="1"/>
    <col min="8" max="8" width="4.00390625" style="22" bestFit="1" customWidth="1"/>
    <col min="9" max="11" width="4.421875" style="18" bestFit="1" customWidth="1"/>
    <col min="12" max="12" width="16.28125" style="18" bestFit="1" customWidth="1"/>
    <col min="13" max="16384" width="10.8515625" style="18" customWidth="1"/>
  </cols>
  <sheetData>
    <row r="1" spans="1:12" s="23" customFormat="1" ht="1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9" customFormat="1" ht="69">
      <c r="A2" s="30" t="s">
        <v>1</v>
      </c>
      <c r="B2" s="30" t="s">
        <v>2</v>
      </c>
      <c r="C2" s="30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2" t="s">
        <v>88</v>
      </c>
      <c r="I2" s="30" t="s">
        <v>9</v>
      </c>
      <c r="J2" s="33" t="s">
        <v>11</v>
      </c>
      <c r="K2" s="33" t="s">
        <v>12</v>
      </c>
      <c r="L2" s="30" t="s">
        <v>13</v>
      </c>
    </row>
    <row r="3" spans="1:12" ht="13.5">
      <c r="A3" s="34"/>
      <c r="B3" s="35" t="s">
        <v>18</v>
      </c>
      <c r="C3" s="35" t="s">
        <v>61</v>
      </c>
      <c r="D3" s="49">
        <v>1</v>
      </c>
      <c r="E3" s="49"/>
      <c r="F3" s="49"/>
      <c r="G3" s="49"/>
      <c r="H3" s="50">
        <v>1</v>
      </c>
      <c r="I3" s="35"/>
      <c r="J3" s="35"/>
      <c r="K3" s="35"/>
      <c r="L3" s="35"/>
    </row>
    <row r="4" spans="1:12" ht="13.5">
      <c r="A4" s="34"/>
      <c r="B4" s="35" t="s">
        <v>18</v>
      </c>
      <c r="C4" s="35" t="s">
        <v>96</v>
      </c>
      <c r="D4" s="49">
        <v>1</v>
      </c>
      <c r="E4" s="49"/>
      <c r="F4" s="49"/>
      <c r="G4" s="49"/>
      <c r="H4" s="50">
        <v>1</v>
      </c>
      <c r="I4" s="35"/>
      <c r="J4" s="35"/>
      <c r="K4" s="35"/>
      <c r="L4" s="35"/>
    </row>
    <row r="5" spans="1:12" ht="13.5">
      <c r="A5" s="34"/>
      <c r="B5" s="35" t="s">
        <v>35</v>
      </c>
      <c r="C5" s="35" t="s">
        <v>45</v>
      </c>
      <c r="D5" s="49">
        <v>1</v>
      </c>
      <c r="E5" s="49"/>
      <c r="F5" s="49"/>
      <c r="G5" s="49"/>
      <c r="H5" s="50">
        <v>1</v>
      </c>
      <c r="I5" s="35"/>
      <c r="J5" s="35"/>
      <c r="K5" s="35"/>
      <c r="L5" s="35"/>
    </row>
    <row r="6" spans="1:12" ht="13.5">
      <c r="A6" s="34"/>
      <c r="B6" s="35" t="s">
        <v>20</v>
      </c>
      <c r="C6" s="35" t="s">
        <v>80</v>
      </c>
      <c r="D6" s="49"/>
      <c r="E6" s="49"/>
      <c r="F6" s="49">
        <v>1</v>
      </c>
      <c r="G6" s="49"/>
      <c r="H6" s="50">
        <v>1</v>
      </c>
      <c r="I6" s="35"/>
      <c r="J6" s="35"/>
      <c r="K6" s="35"/>
      <c r="L6" s="35"/>
    </row>
    <row r="7" spans="1:12" ht="13.5">
      <c r="A7" s="34"/>
      <c r="B7" s="35" t="s">
        <v>20</v>
      </c>
      <c r="C7" s="35" t="s">
        <v>48</v>
      </c>
      <c r="D7" s="49"/>
      <c r="E7" s="49"/>
      <c r="F7" s="49">
        <v>4</v>
      </c>
      <c r="G7" s="49"/>
      <c r="H7" s="50">
        <v>4</v>
      </c>
      <c r="I7" s="35"/>
      <c r="J7" s="35"/>
      <c r="K7" s="35"/>
      <c r="L7" s="35"/>
    </row>
    <row r="8" spans="1:12" ht="13.5">
      <c r="A8" s="34"/>
      <c r="B8" s="35" t="s">
        <v>51</v>
      </c>
      <c r="C8" s="35" t="s">
        <v>56</v>
      </c>
      <c r="D8" s="49">
        <v>1</v>
      </c>
      <c r="E8" s="49"/>
      <c r="F8" s="49">
        <v>4</v>
      </c>
      <c r="G8" s="49"/>
      <c r="H8" s="50">
        <v>5</v>
      </c>
      <c r="I8" s="35"/>
      <c r="J8" s="35"/>
      <c r="K8" s="35"/>
      <c r="L8" s="35"/>
    </row>
    <row r="9" spans="1:12" ht="13.5">
      <c r="A9" s="34"/>
      <c r="B9" s="35" t="s">
        <v>42</v>
      </c>
      <c r="C9" s="35"/>
      <c r="D9" s="49"/>
      <c r="E9" s="49"/>
      <c r="F9" s="49">
        <v>3</v>
      </c>
      <c r="G9" s="49"/>
      <c r="H9" s="50">
        <v>3</v>
      </c>
      <c r="I9" s="35"/>
      <c r="J9" s="35"/>
      <c r="K9" s="35"/>
      <c r="L9" s="35"/>
    </row>
    <row r="10" spans="1:12" ht="13.5">
      <c r="A10" s="34"/>
      <c r="B10" s="35"/>
      <c r="C10" s="35"/>
      <c r="D10" s="49">
        <v>1</v>
      </c>
      <c r="E10" s="49"/>
      <c r="F10" s="49">
        <v>2</v>
      </c>
      <c r="G10" s="49"/>
      <c r="H10" s="50">
        <v>3</v>
      </c>
      <c r="I10" s="35"/>
      <c r="J10" s="35"/>
      <c r="K10" s="35"/>
      <c r="L10" s="35"/>
    </row>
    <row r="11" spans="1:12" s="20" customFormat="1" ht="13.5">
      <c r="A11" s="36" t="s">
        <v>104</v>
      </c>
      <c r="B11" s="37"/>
      <c r="C11" s="37"/>
      <c r="D11" s="51">
        <f>SUM(D3:D10)</f>
        <v>5</v>
      </c>
      <c r="E11" s="51">
        <f>SUM(E6:E10)</f>
        <v>0</v>
      </c>
      <c r="F11" s="51">
        <f>SUM(F6:F10)</f>
        <v>14</v>
      </c>
      <c r="G11" s="51">
        <f>SUM(G6:G10)</f>
        <v>0</v>
      </c>
      <c r="H11" s="52">
        <f>SUM(D11:G11)</f>
        <v>19</v>
      </c>
      <c r="I11" s="37"/>
      <c r="J11" s="37"/>
      <c r="K11" s="37"/>
      <c r="L11" s="37"/>
    </row>
    <row r="12" spans="1:12" ht="13.5">
      <c r="A12" s="38"/>
      <c r="B12" s="35" t="s">
        <v>35</v>
      </c>
      <c r="C12" s="35" t="s">
        <v>113</v>
      </c>
      <c r="D12" s="49">
        <v>1</v>
      </c>
      <c r="E12" s="49"/>
      <c r="F12" s="49"/>
      <c r="G12" s="49"/>
      <c r="H12" s="50">
        <v>1</v>
      </c>
      <c r="I12" s="35"/>
      <c r="J12" s="35"/>
      <c r="K12" s="35"/>
      <c r="L12" s="35"/>
    </row>
    <row r="13" spans="1:12" ht="13.5">
      <c r="A13" s="34"/>
      <c r="B13" s="35"/>
      <c r="C13" s="35"/>
      <c r="D13" s="49"/>
      <c r="E13" s="49"/>
      <c r="F13" s="49">
        <v>1</v>
      </c>
      <c r="G13" s="49"/>
      <c r="H13" s="50">
        <v>1</v>
      </c>
      <c r="I13" s="35" t="s">
        <v>22</v>
      </c>
      <c r="J13" s="35" t="s">
        <v>22</v>
      </c>
      <c r="K13" s="35" t="s">
        <v>22</v>
      </c>
      <c r="L13" s="35"/>
    </row>
    <row r="14" spans="1:12" s="20" customFormat="1" ht="13.5">
      <c r="A14" s="36" t="s">
        <v>105</v>
      </c>
      <c r="B14" s="39"/>
      <c r="C14" s="39"/>
      <c r="D14" s="53">
        <f>SUM(D13:D13)</f>
        <v>0</v>
      </c>
      <c r="E14" s="53">
        <f>SUM(E13:E13)</f>
        <v>0</v>
      </c>
      <c r="F14" s="53">
        <f>SUM(F13:F13)</f>
        <v>1</v>
      </c>
      <c r="G14" s="53">
        <f>SUM(G13:G13)</f>
        <v>0</v>
      </c>
      <c r="H14" s="54">
        <f>SUM(D14:G14)</f>
        <v>1</v>
      </c>
      <c r="I14" s="39"/>
      <c r="J14" s="39"/>
      <c r="K14" s="39"/>
      <c r="L14" s="39"/>
    </row>
    <row r="15" spans="1:12" ht="13.5">
      <c r="A15" s="40"/>
      <c r="B15" s="41"/>
      <c r="C15" s="41"/>
      <c r="D15" s="55"/>
      <c r="E15" s="55"/>
      <c r="F15" s="55">
        <v>3</v>
      </c>
      <c r="G15" s="55"/>
      <c r="H15" s="56">
        <v>3</v>
      </c>
      <c r="I15" s="41"/>
      <c r="J15" s="41"/>
      <c r="K15" s="41"/>
      <c r="L15" s="41" t="s">
        <v>40</v>
      </c>
    </row>
    <row r="16" spans="1:12" ht="13.5">
      <c r="A16" s="42" t="s">
        <v>107</v>
      </c>
      <c r="B16" s="37"/>
      <c r="C16" s="37"/>
      <c r="D16" s="51">
        <v>0</v>
      </c>
      <c r="E16" s="51">
        <v>0</v>
      </c>
      <c r="F16" s="51">
        <f>SUM(F15)</f>
        <v>3</v>
      </c>
      <c r="G16" s="51">
        <v>0</v>
      </c>
      <c r="H16" s="52">
        <f>SUM(D16:G16)</f>
        <v>3</v>
      </c>
      <c r="I16" s="37"/>
      <c r="J16" s="37"/>
      <c r="K16" s="37"/>
      <c r="L16" s="37"/>
    </row>
    <row r="17" spans="1:12" ht="13.5">
      <c r="A17" s="34"/>
      <c r="B17" s="35" t="s">
        <v>42</v>
      </c>
      <c r="C17" s="35" t="s">
        <v>70</v>
      </c>
      <c r="D17" s="49">
        <v>3</v>
      </c>
      <c r="E17" s="49"/>
      <c r="F17" s="49">
        <v>2</v>
      </c>
      <c r="G17" s="49"/>
      <c r="H17" s="50">
        <v>5</v>
      </c>
      <c r="I17" s="35" t="s">
        <v>22</v>
      </c>
      <c r="J17" s="35" t="s">
        <v>22</v>
      </c>
      <c r="K17" s="35" t="s">
        <v>22</v>
      </c>
      <c r="L17" s="35" t="s">
        <v>97</v>
      </c>
    </row>
    <row r="18" spans="1:12" ht="13.5">
      <c r="A18" s="34"/>
      <c r="B18" s="35" t="s">
        <v>42</v>
      </c>
      <c r="C18" s="35"/>
      <c r="D18" s="49"/>
      <c r="E18" s="49"/>
      <c r="F18" s="49">
        <v>1</v>
      </c>
      <c r="G18" s="49"/>
      <c r="H18" s="50">
        <v>1</v>
      </c>
      <c r="I18" s="35" t="s">
        <v>22</v>
      </c>
      <c r="J18" s="35" t="s">
        <v>22</v>
      </c>
      <c r="K18" s="35" t="s">
        <v>22</v>
      </c>
      <c r="L18" s="35" t="s">
        <v>98</v>
      </c>
    </row>
    <row r="19" spans="1:12" ht="13.5">
      <c r="A19" s="34"/>
      <c r="B19" s="35" t="s">
        <v>42</v>
      </c>
      <c r="C19" s="35"/>
      <c r="D19" s="49">
        <v>1</v>
      </c>
      <c r="E19" s="49"/>
      <c r="F19" s="49">
        <v>7</v>
      </c>
      <c r="G19" s="49"/>
      <c r="H19" s="50">
        <v>8</v>
      </c>
      <c r="I19" s="35" t="s">
        <v>22</v>
      </c>
      <c r="J19" s="35" t="s">
        <v>22</v>
      </c>
      <c r="K19" s="35" t="s">
        <v>22</v>
      </c>
      <c r="L19" s="35" t="s">
        <v>97</v>
      </c>
    </row>
    <row r="20" spans="1:12" ht="13.5">
      <c r="A20" s="34"/>
      <c r="B20" s="35" t="s">
        <v>42</v>
      </c>
      <c r="C20" s="35"/>
      <c r="D20" s="49"/>
      <c r="E20" s="49"/>
      <c r="F20" s="49">
        <v>1</v>
      </c>
      <c r="G20" s="49"/>
      <c r="H20" s="50">
        <v>1</v>
      </c>
      <c r="I20" s="35" t="s">
        <v>22</v>
      </c>
      <c r="J20" s="35" t="s">
        <v>22</v>
      </c>
      <c r="K20" s="35" t="s">
        <v>22</v>
      </c>
      <c r="L20" s="35" t="s">
        <v>36</v>
      </c>
    </row>
    <row r="21" spans="1:12" ht="13.5">
      <c r="A21" s="34"/>
      <c r="B21" s="35" t="s">
        <v>42</v>
      </c>
      <c r="C21" s="35"/>
      <c r="D21" s="49"/>
      <c r="E21" s="49"/>
      <c r="F21" s="49">
        <v>1</v>
      </c>
      <c r="G21" s="49"/>
      <c r="H21" s="50">
        <v>1</v>
      </c>
      <c r="I21" s="35" t="s">
        <v>22</v>
      </c>
      <c r="J21" s="35" t="s">
        <v>22</v>
      </c>
      <c r="K21" s="35" t="s">
        <v>22</v>
      </c>
      <c r="L21" s="35" t="s">
        <v>72</v>
      </c>
    </row>
    <row r="22" spans="1:12" ht="13.5">
      <c r="A22" s="34"/>
      <c r="B22" s="35" t="s">
        <v>42</v>
      </c>
      <c r="C22" s="35"/>
      <c r="D22" s="49"/>
      <c r="E22" s="49"/>
      <c r="F22" s="49">
        <v>2</v>
      </c>
      <c r="G22" s="49"/>
      <c r="H22" s="50">
        <v>2</v>
      </c>
      <c r="I22" s="35" t="s">
        <v>22</v>
      </c>
      <c r="J22" s="35" t="s">
        <v>22</v>
      </c>
      <c r="K22" s="35" t="s">
        <v>22</v>
      </c>
      <c r="L22" s="35" t="s">
        <v>78</v>
      </c>
    </row>
    <row r="23" spans="1:12" ht="13.5">
      <c r="A23" s="34"/>
      <c r="B23" s="35" t="s">
        <v>42</v>
      </c>
      <c r="C23" s="35"/>
      <c r="D23" s="49"/>
      <c r="E23" s="49"/>
      <c r="F23" s="49">
        <v>2</v>
      </c>
      <c r="G23" s="49"/>
      <c r="H23" s="50">
        <v>2</v>
      </c>
      <c r="I23" s="35" t="s">
        <v>30</v>
      </c>
      <c r="J23" s="35" t="s">
        <v>30</v>
      </c>
      <c r="K23" s="35" t="s">
        <v>30</v>
      </c>
      <c r="L23" s="35" t="s">
        <v>95</v>
      </c>
    </row>
    <row r="24" spans="1:12" ht="13.5">
      <c r="A24" s="34"/>
      <c r="B24" s="35" t="s">
        <v>42</v>
      </c>
      <c r="C24" s="35"/>
      <c r="D24" s="49"/>
      <c r="E24" s="49">
        <v>2</v>
      </c>
      <c r="F24" s="49">
        <v>7</v>
      </c>
      <c r="G24" s="49"/>
      <c r="H24" s="50">
        <v>9</v>
      </c>
      <c r="I24" s="35" t="s">
        <v>22</v>
      </c>
      <c r="J24" s="35" t="s">
        <v>22</v>
      </c>
      <c r="K24" s="35" t="s">
        <v>22</v>
      </c>
      <c r="L24" s="35"/>
    </row>
    <row r="25" spans="1:12" ht="13.5">
      <c r="A25" s="42" t="s">
        <v>99</v>
      </c>
      <c r="B25" s="43"/>
      <c r="C25" s="43"/>
      <c r="D25" s="57">
        <f>SUM(D17:D24)</f>
        <v>4</v>
      </c>
      <c r="E25" s="57">
        <f>SUM(E17:E24)</f>
        <v>2</v>
      </c>
      <c r="F25" s="57">
        <f>SUM(F17:F24)</f>
        <v>23</v>
      </c>
      <c r="G25" s="57">
        <f>SUM(G17:G24)</f>
        <v>0</v>
      </c>
      <c r="H25" s="58">
        <f>SUM(D25:G25)</f>
        <v>29</v>
      </c>
      <c r="I25" s="43"/>
      <c r="J25" s="43"/>
      <c r="K25" s="43"/>
      <c r="L25" s="43"/>
    </row>
    <row r="26" spans="1:12" ht="13.5">
      <c r="A26" s="38"/>
      <c r="B26" s="35"/>
      <c r="C26" s="35"/>
      <c r="D26" s="49">
        <v>1</v>
      </c>
      <c r="E26" s="49"/>
      <c r="F26" s="49">
        <v>1</v>
      </c>
      <c r="G26" s="49"/>
      <c r="H26" s="50">
        <v>2</v>
      </c>
      <c r="I26" s="35"/>
      <c r="J26" s="35"/>
      <c r="K26" s="35"/>
      <c r="L26" s="35"/>
    </row>
    <row r="27" spans="1:12" ht="13.5">
      <c r="A27" s="44" t="s">
        <v>108</v>
      </c>
      <c r="B27" s="43"/>
      <c r="C27" s="43"/>
      <c r="D27" s="57">
        <v>1</v>
      </c>
      <c r="E27" s="57"/>
      <c r="F27" s="57">
        <v>1</v>
      </c>
      <c r="G27" s="57"/>
      <c r="H27" s="58">
        <v>2</v>
      </c>
      <c r="I27" s="43"/>
      <c r="J27" s="43"/>
      <c r="K27" s="43"/>
      <c r="L27" s="43"/>
    </row>
    <row r="28" spans="1:12" ht="13.5">
      <c r="A28" s="34"/>
      <c r="B28" s="35" t="s">
        <v>24</v>
      </c>
      <c r="C28" s="35" t="s">
        <v>25</v>
      </c>
      <c r="D28" s="49">
        <v>1</v>
      </c>
      <c r="E28" s="49"/>
      <c r="F28" s="49"/>
      <c r="G28" s="49"/>
      <c r="H28" s="50">
        <v>1</v>
      </c>
      <c r="I28" s="35"/>
      <c r="J28" s="35"/>
      <c r="K28" s="35"/>
      <c r="L28" s="35"/>
    </row>
    <row r="29" spans="1:12" ht="13.5">
      <c r="A29" s="34"/>
      <c r="B29" s="35"/>
      <c r="C29" s="35"/>
      <c r="D29" s="49"/>
      <c r="E29" s="49"/>
      <c r="F29" s="49">
        <v>6</v>
      </c>
      <c r="G29" s="49"/>
      <c r="H29" s="50">
        <v>6</v>
      </c>
      <c r="I29" s="35"/>
      <c r="J29" s="35"/>
      <c r="K29" s="35"/>
      <c r="L29" s="35"/>
    </row>
    <row r="30" spans="1:12" ht="13.5">
      <c r="A30" s="45" t="s">
        <v>112</v>
      </c>
      <c r="B30" s="43"/>
      <c r="C30" s="43"/>
      <c r="D30" s="57">
        <f>SUM(D28:D29)</f>
        <v>1</v>
      </c>
      <c r="E30" s="57">
        <f>SUM(E28:E29)</f>
        <v>0</v>
      </c>
      <c r="F30" s="57">
        <f>SUM(F28:F29)</f>
        <v>6</v>
      </c>
      <c r="G30" s="57">
        <f>SUM(G28:G29)</f>
        <v>0</v>
      </c>
      <c r="H30" s="58">
        <f>SUM(D30:G30)</f>
        <v>7</v>
      </c>
      <c r="I30" s="43"/>
      <c r="J30" s="43"/>
      <c r="K30" s="43"/>
      <c r="L30" s="43"/>
    </row>
    <row r="31" spans="1:12" ht="13.5">
      <c r="A31" s="34"/>
      <c r="B31" s="35" t="s">
        <v>24</v>
      </c>
      <c r="C31" s="35" t="s">
        <v>114</v>
      </c>
      <c r="D31" s="49"/>
      <c r="E31" s="49"/>
      <c r="F31" s="49">
        <v>3</v>
      </c>
      <c r="G31" s="49"/>
      <c r="H31" s="50">
        <v>3</v>
      </c>
      <c r="I31" s="35"/>
      <c r="J31" s="35"/>
      <c r="K31" s="35"/>
      <c r="L31" s="35"/>
    </row>
    <row r="32" spans="1:12" ht="13.5">
      <c r="A32" s="44" t="s">
        <v>109</v>
      </c>
      <c r="B32" s="43"/>
      <c r="C32" s="43"/>
      <c r="D32" s="57"/>
      <c r="E32" s="57"/>
      <c r="F32" s="57">
        <v>3</v>
      </c>
      <c r="G32" s="57"/>
      <c r="H32" s="58">
        <v>3</v>
      </c>
      <c r="I32" s="43"/>
      <c r="J32" s="43"/>
      <c r="K32" s="43"/>
      <c r="L32" s="43"/>
    </row>
    <row r="33" spans="1:12" ht="13.5">
      <c r="A33" s="34"/>
      <c r="B33" s="35"/>
      <c r="C33" s="35"/>
      <c r="D33" s="49"/>
      <c r="E33" s="49">
        <v>1</v>
      </c>
      <c r="F33" s="49">
        <v>38</v>
      </c>
      <c r="G33" s="49"/>
      <c r="H33" s="50">
        <v>39</v>
      </c>
      <c r="I33" s="35"/>
      <c r="J33" s="35"/>
      <c r="K33" s="35"/>
      <c r="L33" s="35"/>
    </row>
    <row r="34" spans="1:12" ht="13.5">
      <c r="A34" s="45" t="s">
        <v>110</v>
      </c>
      <c r="B34" s="43"/>
      <c r="C34" s="43"/>
      <c r="D34" s="57">
        <f>SUM(D33)</f>
        <v>0</v>
      </c>
      <c r="E34" s="57">
        <f>SUM(E26:E33)</f>
        <v>1</v>
      </c>
      <c r="F34" s="57">
        <f>SUM(F33)</f>
        <v>38</v>
      </c>
      <c r="G34" s="57">
        <f>SUM(G26:G33)</f>
        <v>0</v>
      </c>
      <c r="H34" s="58">
        <f>SUM(D34:G34)</f>
        <v>39</v>
      </c>
      <c r="I34" s="43"/>
      <c r="J34" s="43"/>
      <c r="K34" s="43"/>
      <c r="L34" s="43"/>
    </row>
    <row r="35" spans="1:12" ht="13.5">
      <c r="A35" s="34"/>
      <c r="B35" s="35"/>
      <c r="C35" s="35"/>
      <c r="D35" s="49"/>
      <c r="E35" s="49"/>
      <c r="F35" s="49">
        <v>1</v>
      </c>
      <c r="G35" s="49"/>
      <c r="H35" s="50">
        <v>1</v>
      </c>
      <c r="I35" s="35"/>
      <c r="J35" s="35"/>
      <c r="K35" s="35"/>
      <c r="L35" s="35"/>
    </row>
    <row r="36" spans="1:12" ht="13.5">
      <c r="A36" s="34"/>
      <c r="B36" s="35"/>
      <c r="C36" s="35"/>
      <c r="D36" s="49">
        <v>2</v>
      </c>
      <c r="E36" s="49">
        <v>7</v>
      </c>
      <c r="F36" s="49">
        <v>76</v>
      </c>
      <c r="G36" s="49"/>
      <c r="H36" s="50">
        <v>85</v>
      </c>
      <c r="I36" s="35"/>
      <c r="J36" s="35"/>
      <c r="K36" s="35"/>
      <c r="L36" s="35"/>
    </row>
    <row r="37" spans="1:12" ht="13.5">
      <c r="A37" s="45" t="s">
        <v>111</v>
      </c>
      <c r="B37" s="43"/>
      <c r="C37" s="43"/>
      <c r="D37" s="57">
        <f>SUM(D36:D36)</f>
        <v>2</v>
      </c>
      <c r="E37" s="57">
        <f>SUM(E36:E36)</f>
        <v>7</v>
      </c>
      <c r="F37" s="57">
        <f>SUM(F35:F36)</f>
        <v>77</v>
      </c>
      <c r="G37" s="57">
        <f>SUM(G36:G36)</f>
        <v>0</v>
      </c>
      <c r="H37" s="58">
        <f>SUM(D37:G37)</f>
        <v>86</v>
      </c>
      <c r="I37" s="43"/>
      <c r="J37" s="43"/>
      <c r="K37" s="43"/>
      <c r="L37" s="43"/>
    </row>
    <row r="38" spans="1:12" ht="13.5">
      <c r="A38" s="38"/>
      <c r="B38" s="46"/>
      <c r="C38" s="46"/>
      <c r="D38" s="59">
        <v>8</v>
      </c>
      <c r="E38" s="59">
        <v>5</v>
      </c>
      <c r="F38" s="59">
        <v>34</v>
      </c>
      <c r="G38" s="59"/>
      <c r="H38" s="60">
        <v>47</v>
      </c>
      <c r="I38" s="46"/>
      <c r="J38" s="46"/>
      <c r="K38" s="46"/>
      <c r="L38" s="46"/>
    </row>
    <row r="39" spans="1:12" ht="13.5">
      <c r="A39" s="45" t="s">
        <v>100</v>
      </c>
      <c r="B39" s="43"/>
      <c r="C39" s="43"/>
      <c r="D39" s="57">
        <f>SUM(D38:D38)</f>
        <v>8</v>
      </c>
      <c r="E39" s="57">
        <f>SUM(E38:E38)</f>
        <v>5</v>
      </c>
      <c r="F39" s="57">
        <f>SUM(F38:F38)</f>
        <v>34</v>
      </c>
      <c r="G39" s="57">
        <f>SUM(G38:G38)</f>
        <v>0</v>
      </c>
      <c r="H39" s="58">
        <f>SUM(D39:G39)</f>
        <v>47</v>
      </c>
      <c r="I39" s="43"/>
      <c r="J39" s="43"/>
      <c r="K39" s="43"/>
      <c r="L39" s="43"/>
    </row>
    <row r="40" spans="1:12" ht="13.5">
      <c r="A40" s="34"/>
      <c r="B40" s="35"/>
      <c r="C40" s="35"/>
      <c r="D40" s="49">
        <v>1</v>
      </c>
      <c r="E40" s="49"/>
      <c r="F40" s="49"/>
      <c r="G40" s="49"/>
      <c r="H40" s="50">
        <v>1</v>
      </c>
      <c r="I40" s="35"/>
      <c r="J40" s="35"/>
      <c r="K40" s="35"/>
      <c r="L40" s="35"/>
    </row>
    <row r="41" spans="1:12" ht="13.5">
      <c r="A41" s="42" t="s">
        <v>101</v>
      </c>
      <c r="B41" s="37"/>
      <c r="C41" s="37"/>
      <c r="D41" s="51">
        <f>SUM(D40:D40)</f>
        <v>1</v>
      </c>
      <c r="E41" s="51">
        <f>SUM(E40:E40)</f>
        <v>0</v>
      </c>
      <c r="F41" s="51">
        <f>SUM(F40:F40)</f>
        <v>0</v>
      </c>
      <c r="G41" s="51">
        <f>SUM(G40:G40)</f>
        <v>0</v>
      </c>
      <c r="H41" s="52">
        <f>SUM(D41:G41)</f>
        <v>1</v>
      </c>
      <c r="I41" s="37"/>
      <c r="J41" s="37"/>
      <c r="K41" s="37"/>
      <c r="L41" s="37"/>
    </row>
    <row r="42" spans="1:12" ht="13.5">
      <c r="A42" s="47"/>
      <c r="B42" s="35"/>
      <c r="C42" s="35" t="s">
        <v>106</v>
      </c>
      <c r="D42" s="49"/>
      <c r="E42" s="49"/>
      <c r="F42" s="49"/>
      <c r="G42" s="49">
        <v>1</v>
      </c>
      <c r="H42" s="50">
        <v>1</v>
      </c>
      <c r="I42" s="35"/>
      <c r="J42" s="35"/>
      <c r="K42" s="35"/>
      <c r="L42" s="35"/>
    </row>
    <row r="43" spans="1:12" ht="13.5">
      <c r="A43" s="36" t="s">
        <v>102</v>
      </c>
      <c r="B43" s="39"/>
      <c r="C43" s="39"/>
      <c r="D43" s="53">
        <v>0</v>
      </c>
      <c r="E43" s="53">
        <v>0</v>
      </c>
      <c r="F43" s="53">
        <f>SUM(F42)</f>
        <v>0</v>
      </c>
      <c r="G43" s="53">
        <f>SUM(G42)</f>
        <v>1</v>
      </c>
      <c r="H43" s="54">
        <f>SUM(D43:G43)</f>
        <v>1</v>
      </c>
      <c r="I43" s="39"/>
      <c r="J43" s="39"/>
      <c r="K43" s="39"/>
      <c r="L43" s="39"/>
    </row>
    <row r="44" spans="1:12" ht="13.5">
      <c r="A44" s="40"/>
      <c r="B44" s="41"/>
      <c r="C44" s="41"/>
      <c r="D44" s="55"/>
      <c r="E44" s="55">
        <v>1</v>
      </c>
      <c r="F44" s="55"/>
      <c r="G44" s="55"/>
      <c r="H44" s="56">
        <v>1</v>
      </c>
      <c r="I44" s="41"/>
      <c r="J44" s="41"/>
      <c r="K44" s="41"/>
      <c r="L44" s="41"/>
    </row>
    <row r="45" spans="1:12" ht="13.5">
      <c r="A45" s="42" t="s">
        <v>103</v>
      </c>
      <c r="B45" s="48"/>
      <c r="C45" s="48"/>
      <c r="D45" s="51">
        <v>0</v>
      </c>
      <c r="E45" s="51">
        <f>SUM(E44)</f>
        <v>1</v>
      </c>
      <c r="F45" s="51">
        <v>0</v>
      </c>
      <c r="G45" s="51">
        <v>0</v>
      </c>
      <c r="H45" s="52">
        <f>SUM(D45:G45)</f>
        <v>1</v>
      </c>
      <c r="I45" s="48"/>
      <c r="J45" s="48"/>
      <c r="K45" s="48"/>
      <c r="L45" s="48"/>
    </row>
    <row r="46" spans="1:12" ht="13.5">
      <c r="A46" s="28"/>
      <c r="B46" s="29"/>
      <c r="C46" s="29"/>
      <c r="D46" s="61"/>
      <c r="E46" s="61"/>
      <c r="F46" s="61"/>
      <c r="G46" s="61"/>
      <c r="H46" s="61"/>
      <c r="I46" s="24"/>
      <c r="J46" s="24"/>
      <c r="K46" s="24"/>
      <c r="L46" s="24"/>
    </row>
    <row r="47" spans="1:12" ht="13.5">
      <c r="A47" s="25" t="s">
        <v>88</v>
      </c>
      <c r="B47" s="26"/>
      <c r="C47" s="26"/>
      <c r="D47" s="62">
        <f>+D45+D43+D41+D39+D37+D27+D34+D25+D30+D16+D14+D11</f>
        <v>22</v>
      </c>
      <c r="E47" s="62">
        <f>+E45+E43+E41+E39+E37+E34+E25+E30+E16+E14+E11</f>
        <v>16</v>
      </c>
      <c r="F47" s="62">
        <f>F45+F39+F37+F34+F32+F30+F27+F25+F16+F14+F11</f>
        <v>200</v>
      </c>
      <c r="G47" s="62">
        <v>1</v>
      </c>
      <c r="H47" s="62">
        <f>SUM(H45+H43+H41+H39+H37+H34+H32+H30+H27+H25+H16+H14+H11)</f>
        <v>239</v>
      </c>
      <c r="I47" s="27"/>
      <c r="J47" s="27"/>
      <c r="K47" s="27"/>
      <c r="L47" s="27"/>
    </row>
  </sheetData>
  <sheetProtection/>
  <mergeCells count="1">
    <mergeCell ref="A1:L1"/>
  </mergeCells>
  <printOptions/>
  <pageMargins left="1.1811023622047245" right="0.984251968503937" top="0.984251968503937" bottom="0.984251968503937" header="0.7086614173228347" footer="0.5118110236220472"/>
  <pageSetup fitToHeight="1" fitToWidth="1" horizontalDpi="600" verticalDpi="600" orientation="portrait" paperSize="9" scale="65"/>
  <headerFooter alignWithMargins="0">
    <oddHeader>&amp;R&amp;"Times New Roman,Fett"Anhang B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annina</dc:creator>
  <cp:keywords/>
  <dc:description/>
  <cp:lastModifiedBy>Madeleine Voegeli</cp:lastModifiedBy>
  <cp:lastPrinted>2010-11-17T13:30:42Z</cp:lastPrinted>
  <dcterms:created xsi:type="dcterms:W3CDTF">2010-07-16T14:41:04Z</dcterms:created>
  <dcterms:modified xsi:type="dcterms:W3CDTF">2020-10-08T08:23:36Z</dcterms:modified>
  <cp:category/>
  <cp:version/>
  <cp:contentType/>
  <cp:contentStatus/>
</cp:coreProperties>
</file>