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076" windowWidth="31260" windowHeight="17060" firstSheet="2" activeTab="3"/>
  </bookViews>
  <sheets>
    <sheet name="Tabelle1" sheetId="1" r:id="rId1"/>
    <sheet name="Diagramm1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<sst xmlns="http://schemas.openxmlformats.org/spreadsheetml/2006/main" count="357" uniqueCount="111">
  <si>
    <t>FK</t>
  </si>
  <si>
    <t>Gattung</t>
  </si>
  <si>
    <t>Form</t>
  </si>
  <si>
    <t>Typ</t>
  </si>
  <si>
    <t>RS</t>
  </si>
  <si>
    <t>BS</t>
  </si>
  <si>
    <t>WS</t>
  </si>
  <si>
    <t>HE</t>
  </si>
  <si>
    <t>Verbrannt</t>
  </si>
  <si>
    <t>Tonfarbe</t>
  </si>
  <si>
    <t>Magerung</t>
  </si>
  <si>
    <t>Überzug innen</t>
  </si>
  <si>
    <t>Überzug aussen</t>
  </si>
  <si>
    <t>Dekor</t>
  </si>
  <si>
    <t>Passscherbe</t>
  </si>
  <si>
    <t>Bemerkungen</t>
  </si>
  <si>
    <t>Position</t>
  </si>
  <si>
    <t>TS</t>
  </si>
  <si>
    <t>Teller</t>
  </si>
  <si>
    <t>ja</t>
  </si>
  <si>
    <t>Reliefschüssel</t>
  </si>
  <si>
    <t>hell</t>
  </si>
  <si>
    <t>div. Engobiert</t>
  </si>
  <si>
    <t>Schüssel</t>
  </si>
  <si>
    <t>helltonig</t>
  </si>
  <si>
    <t>orange</t>
  </si>
  <si>
    <t>grautonig</t>
  </si>
  <si>
    <t>grau</t>
  </si>
  <si>
    <t>geglättet/ engobiert</t>
  </si>
  <si>
    <t>grautonig, dickwandig</t>
  </si>
  <si>
    <t>Handgemacht</t>
  </si>
  <si>
    <t>Schüsselchen</t>
  </si>
  <si>
    <t>Barbotine</t>
  </si>
  <si>
    <t>mittelgall.</t>
  </si>
  <si>
    <t>Drack 20-22</t>
  </si>
  <si>
    <t>bemalt</t>
  </si>
  <si>
    <t>Glanzton</t>
  </si>
  <si>
    <t>Becher</t>
  </si>
  <si>
    <t>Riffel</t>
  </si>
  <si>
    <t>Topf</t>
  </si>
  <si>
    <t>handgemacht</t>
  </si>
  <si>
    <t>Drag. 36</t>
  </si>
  <si>
    <t>nur Rand</t>
  </si>
  <si>
    <t>Drag. 27</t>
  </si>
  <si>
    <t>Falten</t>
  </si>
  <si>
    <t>dunkel</t>
  </si>
  <si>
    <t>Krug</t>
  </si>
  <si>
    <t>DWK</t>
  </si>
  <si>
    <t>mittelgall</t>
  </si>
  <si>
    <t>horizontale Rillen</t>
  </si>
  <si>
    <t>schwarz</t>
  </si>
  <si>
    <t>Drag. 37</t>
  </si>
  <si>
    <t>Streifen</t>
  </si>
  <si>
    <t>Karnies</t>
  </si>
  <si>
    <t>Reibschüssel</t>
  </si>
  <si>
    <t>MIZ: 1</t>
  </si>
  <si>
    <t>mittel-/ostgall.</t>
  </si>
  <si>
    <t>Sichelrand</t>
  </si>
  <si>
    <t>Drag. 45</t>
  </si>
  <si>
    <t xml:space="preserve">mittelgall. </t>
  </si>
  <si>
    <t>oculée</t>
  </si>
  <si>
    <t>Barbotinefäden</t>
  </si>
  <si>
    <t>Lavez</t>
  </si>
  <si>
    <t>NB 32</t>
  </si>
  <si>
    <t>Barbotineblättchen</t>
  </si>
  <si>
    <t>NB 33</t>
  </si>
  <si>
    <t>"Riffel"</t>
  </si>
  <si>
    <t>Glasschliff</t>
  </si>
  <si>
    <t>rouletted technique</t>
  </si>
  <si>
    <t>mittelgall. ?</t>
  </si>
  <si>
    <t>rote und weisse Streifen</t>
  </si>
  <si>
    <t>Becher ?</t>
  </si>
  <si>
    <t>Becher/Krug</t>
  </si>
  <si>
    <t xml:space="preserve"> 24 ?</t>
  </si>
  <si>
    <t>MIZ: 1; Christas Kochtopf</t>
  </si>
  <si>
    <t>grau und hell</t>
  </si>
  <si>
    <t>Drag. 46</t>
  </si>
  <si>
    <t>Rheinzabern/Heiligenberg</t>
  </si>
  <si>
    <t>Drag. 42</t>
  </si>
  <si>
    <t>Riffel, Barbotine</t>
  </si>
  <si>
    <t xml:space="preserve">Riffel </t>
  </si>
  <si>
    <t>hell, glimmer</t>
  </si>
  <si>
    <t>Mond</t>
  </si>
  <si>
    <t>Riffel, Falten?</t>
  </si>
  <si>
    <t>Glanzton ?</t>
  </si>
  <si>
    <t>rätische RS</t>
  </si>
  <si>
    <t>orange-rosa</t>
  </si>
  <si>
    <t>Total Fragmente</t>
  </si>
  <si>
    <t>Total</t>
  </si>
  <si>
    <t>Drag. 38</t>
  </si>
  <si>
    <t>Drag. 18/31</t>
  </si>
  <si>
    <t>Amphoren</t>
  </si>
  <si>
    <t>Grobkeramik</t>
  </si>
  <si>
    <t>Karniesrand</t>
  </si>
  <si>
    <t>Faltenbecher</t>
  </si>
  <si>
    <t>Dünnwandkeramik total</t>
  </si>
  <si>
    <t>Glanztonkeramik total</t>
  </si>
  <si>
    <t>Amphoren total</t>
  </si>
  <si>
    <t>Lavez total</t>
  </si>
  <si>
    <t>Terra Sigillata total</t>
  </si>
  <si>
    <t xml:space="preserve">Drag. 42 </t>
  </si>
  <si>
    <t>unbestimmt</t>
  </si>
  <si>
    <t>Grobkeramik total</t>
  </si>
  <si>
    <t>Déch. 72</t>
  </si>
  <si>
    <t>bemalte Keramik total</t>
  </si>
  <si>
    <t>helltonig mit Überzug/Glättung total</t>
  </si>
  <si>
    <t>helltonig ohne Überzug/Glättung total</t>
  </si>
  <si>
    <t>grautonig ohne Überzug/Glättung total</t>
  </si>
  <si>
    <t>Reibschüsseln total</t>
  </si>
  <si>
    <t>Drack 20–22</t>
  </si>
  <si>
    <t>Online-Beilage 44: C1 Fortunagasse 28/Rennweg 38, Phase 6, Pos. 149</t>
  </si>
</sst>
</file>

<file path=xl/styles.xml><?xml version="1.0" encoding="utf-8"?>
<styleSheet xmlns="http://schemas.openxmlformats.org/spreadsheetml/2006/main">
  <numFmts count="3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45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b/>
      <sz val="12"/>
      <name val="Frutiger 57 Condensed"/>
      <family val="0"/>
    </font>
    <font>
      <b/>
      <sz val="10"/>
      <name val="Frutiger 57 Condensed"/>
      <family val="0"/>
    </font>
    <font>
      <sz val="10"/>
      <name val="Frutiger 57 Condensed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 textRotation="90"/>
    </xf>
    <xf numFmtId="0" fontId="1" fillId="0" borderId="0" xfId="0" applyFont="1" applyAlignment="1">
      <alignment horizontal="left" textRotation="90" wrapText="1"/>
    </xf>
    <xf numFmtId="0" fontId="0" fillId="0" borderId="0" xfId="0" applyAlignment="1">
      <alignment textRotation="90"/>
    </xf>
    <xf numFmtId="10" fontId="0" fillId="0" borderId="0" xfId="0" applyNumberFormat="1" applyAlignment="1">
      <alignment/>
    </xf>
    <xf numFmtId="0" fontId="1" fillId="0" borderId="0" xfId="0" applyFont="1" applyFill="1" applyBorder="1" applyAlignment="1">
      <alignment horizontal="left" textRotation="90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10" fontId="1" fillId="0" borderId="0" xfId="0" applyNumberFormat="1" applyFont="1" applyFill="1" applyBorder="1" applyAlignment="1">
      <alignment horizontal="left" textRotation="90"/>
    </xf>
    <xf numFmtId="10" fontId="3" fillId="0" borderId="0" xfId="0" applyNumberFormat="1" applyFont="1" applyFill="1" applyBorder="1" applyAlignment="1">
      <alignment horizontal="left" vertical="center"/>
    </xf>
    <xf numFmtId="10" fontId="0" fillId="0" borderId="0" xfId="0" applyNumberForma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0" fillId="0" borderId="0" xfId="0" applyNumberFormat="1" applyFill="1" applyAlignment="1">
      <alignment/>
    </xf>
    <xf numFmtId="0" fontId="9" fillId="33" borderId="0" xfId="0" applyFont="1" applyFill="1" applyAlignment="1">
      <alignment/>
    </xf>
    <xf numFmtId="0" fontId="8" fillId="33" borderId="10" xfId="0" applyFont="1" applyFill="1" applyBorder="1" applyAlignment="1">
      <alignment horizontal="left" textRotation="90"/>
    </xf>
    <xf numFmtId="0" fontId="8" fillId="33" borderId="10" xfId="0" applyFont="1" applyFill="1" applyBorder="1" applyAlignment="1">
      <alignment horizontal="center" textRotation="90"/>
    </xf>
    <xf numFmtId="0" fontId="8" fillId="34" borderId="10" xfId="0" applyFont="1" applyFill="1" applyBorder="1" applyAlignment="1">
      <alignment horizontal="center" textRotation="90"/>
    </xf>
    <xf numFmtId="0" fontId="8" fillId="33" borderId="10" xfId="0" applyFont="1" applyFill="1" applyBorder="1" applyAlignment="1">
      <alignment horizontal="left" textRotation="90" wrapText="1"/>
    </xf>
    <xf numFmtId="0" fontId="9" fillId="33" borderId="11" xfId="0" applyFont="1" applyFill="1" applyBorder="1" applyAlignment="1">
      <alignment/>
    </xf>
    <xf numFmtId="0" fontId="9" fillId="33" borderId="12" xfId="0" applyFont="1" applyFill="1" applyBorder="1" applyAlignment="1">
      <alignment vertical="center"/>
    </xf>
    <xf numFmtId="0" fontId="9" fillId="33" borderId="12" xfId="0" applyFont="1" applyFill="1" applyBorder="1" applyAlignment="1">
      <alignment horizontal="left"/>
    </xf>
    <xf numFmtId="0" fontId="9" fillId="33" borderId="12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/>
    </xf>
    <xf numFmtId="0" fontId="8" fillId="33" borderId="14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9" fillId="33" borderId="15" xfId="0" applyFont="1" applyFill="1" applyBorder="1" applyAlignment="1">
      <alignment vertical="center"/>
    </xf>
    <xf numFmtId="0" fontId="9" fillId="33" borderId="15" xfId="0" applyFont="1" applyFill="1" applyBorder="1" applyAlignment="1">
      <alignment horizontal="left"/>
    </xf>
    <xf numFmtId="0" fontId="9" fillId="33" borderId="15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9" fillId="33" borderId="12" xfId="0" applyFont="1" applyFill="1" applyBorder="1" applyAlignment="1">
      <alignment horizontal="right"/>
    </xf>
    <xf numFmtId="0" fontId="9" fillId="34" borderId="12" xfId="0" applyFont="1" applyFill="1" applyBorder="1" applyAlignment="1">
      <alignment horizontal="right"/>
    </xf>
    <xf numFmtId="0" fontId="8" fillId="33" borderId="13" xfId="0" applyFont="1" applyFill="1" applyBorder="1" applyAlignment="1">
      <alignment horizontal="right"/>
    </xf>
    <xf numFmtId="0" fontId="8" fillId="34" borderId="13" xfId="0" applyFont="1" applyFill="1" applyBorder="1" applyAlignment="1">
      <alignment horizontal="right"/>
    </xf>
    <xf numFmtId="0" fontId="9" fillId="33" borderId="15" xfId="0" applyFont="1" applyFill="1" applyBorder="1" applyAlignment="1">
      <alignment horizontal="right"/>
    </xf>
    <xf numFmtId="0" fontId="9" fillId="34" borderId="15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right"/>
    </xf>
    <xf numFmtId="0" fontId="8" fillId="34" borderId="12" xfId="0" applyFont="1" applyFill="1" applyBorder="1" applyAlignment="1">
      <alignment horizontal="right"/>
    </xf>
    <xf numFmtId="0" fontId="8" fillId="33" borderId="14" xfId="0" applyFont="1" applyFill="1" applyBorder="1" applyAlignment="1">
      <alignment horizontal="right"/>
    </xf>
    <xf numFmtId="0" fontId="8" fillId="34" borderId="14" xfId="0" applyFont="1" applyFill="1" applyBorder="1" applyAlignment="1">
      <alignment horizontal="right"/>
    </xf>
    <xf numFmtId="0" fontId="9" fillId="33" borderId="15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Pos. 149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6"/>
          <c:w val="0.9782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Tabelle2!$A$2:$A$12</c:f>
              <c:strCache>
                <c:ptCount val="11"/>
                <c:pt idx="0">
                  <c:v>TS</c:v>
                </c:pt>
                <c:pt idx="1">
                  <c:v>bemalt</c:v>
                </c:pt>
                <c:pt idx="2">
                  <c:v>div. Engobiert</c:v>
                </c:pt>
                <c:pt idx="3">
                  <c:v>DWK</c:v>
                </c:pt>
                <c:pt idx="4">
                  <c:v>Glanzton</c:v>
                </c:pt>
                <c:pt idx="5">
                  <c:v>helltonig</c:v>
                </c:pt>
                <c:pt idx="6">
                  <c:v>grautonig</c:v>
                </c:pt>
                <c:pt idx="7">
                  <c:v>Grobkeramik</c:v>
                </c:pt>
                <c:pt idx="8">
                  <c:v>Reibsch?ssel</c:v>
                </c:pt>
                <c:pt idx="9">
                  <c:v>Amphoren</c:v>
                </c:pt>
                <c:pt idx="10">
                  <c:v>Lavez</c:v>
                </c:pt>
              </c:strCache>
            </c:strRef>
          </c:cat>
          <c:val>
            <c:numRef>
              <c:f>Tabelle2!$B$2:$B$12</c:f>
              <c:numCache>
                <c:ptCount val="11"/>
                <c:pt idx="0">
                  <c:v>0.11153</c:v>
                </c:pt>
                <c:pt idx="1">
                  <c:v>0.02692</c:v>
                </c:pt>
                <c:pt idx="2">
                  <c:v>0.053846</c:v>
                </c:pt>
                <c:pt idx="3">
                  <c:v>0.0038</c:v>
                </c:pt>
                <c:pt idx="4">
                  <c:v>0.2999999</c:v>
                </c:pt>
                <c:pt idx="5">
                  <c:v>0.12692</c:v>
                </c:pt>
                <c:pt idx="6">
                  <c:v>0.180769</c:v>
                </c:pt>
                <c:pt idx="7">
                  <c:v>0.16923</c:v>
                </c:pt>
                <c:pt idx="8">
                  <c:v>0.01923</c:v>
                </c:pt>
                <c:pt idx="9">
                  <c:v>0.00384</c:v>
                </c:pt>
                <c:pt idx="10">
                  <c:v>0.0076</c:v>
                </c:pt>
              </c:numCache>
            </c:numRef>
          </c:val>
        </c:ser>
        <c:axId val="12198086"/>
        <c:axId val="42673911"/>
      </c:barChart>
      <c:catAx>
        <c:axId val="12198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73911"/>
        <c:crosses val="autoZero"/>
        <c:auto val="1"/>
        <c:lblOffset val="100"/>
        <c:tickLblSkip val="1"/>
        <c:noMultiLvlLbl val="0"/>
      </c:catAx>
      <c:valAx>
        <c:axId val="426739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980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7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15000"/>
    <xdr:graphicFrame>
      <xdr:nvGraphicFramePr>
        <xdr:cNvPr id="1" name="Chart 1"/>
        <xdr:cNvGraphicFramePr/>
      </xdr:nvGraphicFramePr>
      <xdr:xfrm>
        <a:off x="0" y="0"/>
        <a:ext cx="92297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workbookViewId="0" topLeftCell="A1">
      <pane ySplit="1" topLeftCell="BM9" activePane="bottomLeft" state="frozen"/>
      <selection pane="topLeft" activeCell="A1" sqref="A1"/>
      <selection pane="bottomLeft" activeCell="H24" sqref="H24"/>
    </sheetView>
  </sheetViews>
  <sheetFormatPr defaultColWidth="11.421875" defaultRowHeight="12.75"/>
  <cols>
    <col min="1" max="1" width="4.7109375" style="0" customWidth="1"/>
    <col min="2" max="2" width="5.28125" style="0" customWidth="1"/>
    <col min="3" max="3" width="13.8515625" style="0" customWidth="1"/>
    <col min="4" max="4" width="15.421875" style="0" customWidth="1"/>
    <col min="6" max="6" width="4.00390625" style="0" customWidth="1"/>
    <col min="7" max="7" width="4.140625" style="0" customWidth="1"/>
    <col min="8" max="8" width="4.421875" style="0" customWidth="1"/>
    <col min="9" max="10" width="4.8515625" style="0" customWidth="1"/>
    <col min="13" max="13" width="4.28125" style="0" customWidth="1"/>
    <col min="16" max="16" width="6.8515625" style="0" customWidth="1"/>
    <col min="17" max="17" width="22.28125" style="0" customWidth="1"/>
    <col min="18" max="18" width="4.140625" style="0" customWidth="1"/>
    <col min="19" max="19" width="23.8515625" style="0" customWidth="1"/>
  </cols>
  <sheetData>
    <row r="1" spans="1:19" s="4" customFormat="1" ht="99.75">
      <c r="A1" s="2" t="s">
        <v>16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87</v>
      </c>
      <c r="K1" s="2" t="s">
        <v>8</v>
      </c>
      <c r="L1" s="2" t="s">
        <v>9</v>
      </c>
      <c r="M1" s="2" t="s">
        <v>10</v>
      </c>
      <c r="N1" s="3" t="s">
        <v>11</v>
      </c>
      <c r="O1" s="3" t="s">
        <v>12</v>
      </c>
      <c r="P1" s="3" t="s">
        <v>28</v>
      </c>
      <c r="Q1" s="2" t="s">
        <v>13</v>
      </c>
      <c r="R1" s="2" t="s">
        <v>14</v>
      </c>
      <c r="S1" s="2" t="s">
        <v>15</v>
      </c>
    </row>
    <row r="2" spans="1:19" ht="12">
      <c r="A2" s="1">
        <v>149</v>
      </c>
      <c r="B2" s="1">
        <v>335</v>
      </c>
      <c r="C2" s="1" t="s">
        <v>17</v>
      </c>
      <c r="D2" s="1"/>
      <c r="E2" s="1"/>
      <c r="F2" s="1"/>
      <c r="G2" s="1"/>
      <c r="H2" s="1">
        <v>1</v>
      </c>
      <c r="I2" s="1"/>
      <c r="J2" s="1"/>
      <c r="K2" s="1" t="s">
        <v>19</v>
      </c>
      <c r="L2" s="1"/>
      <c r="M2" s="1"/>
      <c r="N2" s="1"/>
      <c r="O2" s="1"/>
      <c r="P2" s="1"/>
      <c r="Q2" s="1"/>
      <c r="R2" s="1"/>
      <c r="S2" s="1"/>
    </row>
    <row r="3" spans="1:19" ht="12">
      <c r="A3" s="1">
        <v>149</v>
      </c>
      <c r="B3" s="1">
        <v>335</v>
      </c>
      <c r="C3" s="1" t="s">
        <v>17</v>
      </c>
      <c r="D3" s="1" t="s">
        <v>18</v>
      </c>
      <c r="E3" s="1" t="s">
        <v>41</v>
      </c>
      <c r="F3" s="1"/>
      <c r="G3" s="1"/>
      <c r="H3" s="1">
        <v>1</v>
      </c>
      <c r="I3" s="1"/>
      <c r="J3" s="1"/>
      <c r="K3" s="1"/>
      <c r="L3" s="1"/>
      <c r="M3" s="1"/>
      <c r="N3" s="1"/>
      <c r="O3" s="1"/>
      <c r="P3" s="1"/>
      <c r="Q3" s="1"/>
      <c r="R3" s="1"/>
      <c r="S3" s="1" t="s">
        <v>33</v>
      </c>
    </row>
    <row r="4" spans="1:19" ht="12">
      <c r="A4" s="1">
        <v>149</v>
      </c>
      <c r="B4" s="1">
        <v>335</v>
      </c>
      <c r="C4" s="1" t="s">
        <v>17</v>
      </c>
      <c r="D4" s="1"/>
      <c r="E4" s="1"/>
      <c r="F4" s="1"/>
      <c r="G4" s="1"/>
      <c r="H4" s="1">
        <v>4</v>
      </c>
      <c r="I4" s="1"/>
      <c r="J4" s="1"/>
      <c r="K4" s="1"/>
      <c r="L4" s="1"/>
      <c r="M4" s="1"/>
      <c r="N4" s="1"/>
      <c r="O4" s="1"/>
      <c r="P4" s="1"/>
      <c r="Q4" s="1"/>
      <c r="R4" s="1"/>
      <c r="S4" s="1" t="s">
        <v>56</v>
      </c>
    </row>
    <row r="5" spans="1:19" ht="12">
      <c r="A5" s="1">
        <v>149</v>
      </c>
      <c r="B5" s="1">
        <v>335</v>
      </c>
      <c r="C5" s="1" t="s">
        <v>17</v>
      </c>
      <c r="D5" s="1" t="s">
        <v>31</v>
      </c>
      <c r="E5" s="1" t="s">
        <v>76</v>
      </c>
      <c r="F5" s="1">
        <v>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77</v>
      </c>
    </row>
    <row r="6" spans="1:19" ht="12">
      <c r="A6" s="1">
        <v>149</v>
      </c>
      <c r="B6" s="1">
        <v>334</v>
      </c>
      <c r="C6" s="1" t="s">
        <v>17</v>
      </c>
      <c r="D6" s="1" t="s">
        <v>37</v>
      </c>
      <c r="E6" s="1" t="s">
        <v>65</v>
      </c>
      <c r="F6" s="1">
        <v>4</v>
      </c>
      <c r="G6" s="1"/>
      <c r="H6" s="1">
        <v>7</v>
      </c>
      <c r="I6" s="1"/>
      <c r="J6" s="1"/>
      <c r="K6" s="1"/>
      <c r="L6" s="1"/>
      <c r="M6" s="1"/>
      <c r="N6" s="1"/>
      <c r="O6" s="1"/>
      <c r="P6" s="1"/>
      <c r="Q6" s="1"/>
      <c r="R6" s="1"/>
      <c r="S6" s="1" t="s">
        <v>55</v>
      </c>
    </row>
    <row r="7" spans="1:19" ht="12">
      <c r="A7" s="1">
        <v>149</v>
      </c>
      <c r="B7" s="1">
        <v>336</v>
      </c>
      <c r="C7" s="1" t="s">
        <v>17</v>
      </c>
      <c r="D7" s="1" t="s">
        <v>37</v>
      </c>
      <c r="E7" s="1"/>
      <c r="F7" s="1"/>
      <c r="G7" s="1"/>
      <c r="H7" s="1">
        <v>1</v>
      </c>
      <c r="I7" s="1"/>
      <c r="J7" s="1"/>
      <c r="K7" s="1"/>
      <c r="L7" s="1"/>
      <c r="M7" s="1"/>
      <c r="N7" s="1"/>
      <c r="O7" s="1"/>
      <c r="P7" s="1"/>
      <c r="Q7" s="1" t="s">
        <v>67</v>
      </c>
      <c r="R7" s="1"/>
      <c r="S7" s="1"/>
    </row>
    <row r="8" spans="1:19" ht="12">
      <c r="A8" s="1">
        <v>149</v>
      </c>
      <c r="B8" s="1">
        <v>336</v>
      </c>
      <c r="C8" s="1" t="s">
        <v>17</v>
      </c>
      <c r="D8" s="1"/>
      <c r="E8" s="1"/>
      <c r="F8" s="1"/>
      <c r="G8" s="1"/>
      <c r="H8" s="1">
        <v>1</v>
      </c>
      <c r="I8" s="1"/>
      <c r="J8" s="1"/>
      <c r="K8" s="1"/>
      <c r="L8" s="1"/>
      <c r="M8" s="1"/>
      <c r="N8" s="1"/>
      <c r="O8" s="1"/>
      <c r="P8" s="1"/>
      <c r="Q8" s="1" t="s">
        <v>68</v>
      </c>
      <c r="R8" s="1"/>
      <c r="S8" s="1"/>
    </row>
    <row r="9" spans="1:19" ht="12">
      <c r="A9" s="1">
        <v>149</v>
      </c>
      <c r="B9" s="1">
        <v>337</v>
      </c>
      <c r="C9" s="1" t="s">
        <v>17</v>
      </c>
      <c r="D9" s="1" t="s">
        <v>20</v>
      </c>
      <c r="E9" s="1" t="s">
        <v>51</v>
      </c>
      <c r="F9" s="1"/>
      <c r="G9" s="1">
        <v>1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 t="s">
        <v>69</v>
      </c>
    </row>
    <row r="10" spans="1:19" ht="12">
      <c r="A10" s="1">
        <v>149</v>
      </c>
      <c r="B10" s="1">
        <v>337</v>
      </c>
      <c r="C10" s="1" t="s">
        <v>17</v>
      </c>
      <c r="D10" s="1" t="s">
        <v>37</v>
      </c>
      <c r="E10" s="1"/>
      <c r="F10" s="1"/>
      <c r="G10" s="1"/>
      <c r="H10" s="1">
        <v>1</v>
      </c>
      <c r="I10" s="1"/>
      <c r="J10" s="1"/>
      <c r="K10" s="1"/>
      <c r="L10" s="1"/>
      <c r="M10" s="1"/>
      <c r="N10" s="1"/>
      <c r="O10" s="1"/>
      <c r="P10" s="1"/>
      <c r="Q10" s="1" t="s">
        <v>32</v>
      </c>
      <c r="R10" s="1"/>
      <c r="S10" s="1"/>
    </row>
    <row r="11" spans="1:19" ht="12">
      <c r="A11" s="1">
        <v>149</v>
      </c>
      <c r="B11" s="1">
        <v>337</v>
      </c>
      <c r="C11" s="1" t="s">
        <v>17</v>
      </c>
      <c r="D11" s="1"/>
      <c r="E11" s="1"/>
      <c r="F11" s="1">
        <v>1</v>
      </c>
      <c r="G11" s="1"/>
      <c r="H11" s="1">
        <v>1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">
      <c r="A12" s="1">
        <v>149</v>
      </c>
      <c r="B12" s="1">
        <v>337</v>
      </c>
      <c r="C12" s="1" t="s">
        <v>17</v>
      </c>
      <c r="D12" s="1" t="s">
        <v>23</v>
      </c>
      <c r="E12" s="1" t="s">
        <v>89</v>
      </c>
      <c r="F12" s="1">
        <v>1</v>
      </c>
      <c r="G12" s="1"/>
      <c r="H12" s="1"/>
      <c r="I12" s="1"/>
      <c r="J12" s="1"/>
      <c r="K12" s="1" t="s">
        <v>19</v>
      </c>
      <c r="L12" s="1"/>
      <c r="M12" s="1"/>
      <c r="N12" s="1"/>
      <c r="O12" s="1"/>
      <c r="P12" s="1"/>
      <c r="Q12" s="1"/>
      <c r="R12" s="1"/>
      <c r="S12" s="1"/>
    </row>
    <row r="13" spans="1:19" ht="12">
      <c r="A13" s="1">
        <v>149</v>
      </c>
      <c r="B13" s="1">
        <v>337</v>
      </c>
      <c r="C13" s="1" t="s">
        <v>17</v>
      </c>
      <c r="D13" s="1" t="s">
        <v>23</v>
      </c>
      <c r="E13" s="1"/>
      <c r="F13" s="1"/>
      <c r="G13" s="1"/>
      <c r="H13" s="1">
        <v>1</v>
      </c>
      <c r="I13" s="1"/>
      <c r="J13" s="1"/>
      <c r="K13" s="1" t="s">
        <v>19</v>
      </c>
      <c r="L13" s="1"/>
      <c r="M13" s="1"/>
      <c r="N13" s="1"/>
      <c r="O13" s="1"/>
      <c r="P13" s="1"/>
      <c r="Q13" s="1"/>
      <c r="R13" s="1"/>
      <c r="S13" s="1" t="s">
        <v>54</v>
      </c>
    </row>
    <row r="14" spans="1:19" ht="12">
      <c r="A14" s="1">
        <v>149</v>
      </c>
      <c r="B14" s="1">
        <v>335</v>
      </c>
      <c r="C14" s="1" t="s">
        <v>17</v>
      </c>
      <c r="D14" s="1" t="s">
        <v>31</v>
      </c>
      <c r="E14" s="1" t="s">
        <v>78</v>
      </c>
      <c r="F14" s="1"/>
      <c r="G14" s="1">
        <v>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 t="s">
        <v>59</v>
      </c>
    </row>
    <row r="15" spans="1:19" ht="12">
      <c r="A15" s="1">
        <v>149</v>
      </c>
      <c r="B15" s="1">
        <v>335</v>
      </c>
      <c r="C15" s="1" t="s">
        <v>17</v>
      </c>
      <c r="D15" s="1" t="s">
        <v>31</v>
      </c>
      <c r="E15" s="1" t="s">
        <v>43</v>
      </c>
      <c r="F15" s="1">
        <v>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 t="s">
        <v>33</v>
      </c>
    </row>
    <row r="16" spans="1:19" ht="12">
      <c r="A16" s="1">
        <v>149</v>
      </c>
      <c r="B16" s="1">
        <v>335</v>
      </c>
      <c r="C16" s="1" t="s">
        <v>17</v>
      </c>
      <c r="D16" s="1" t="s">
        <v>20</v>
      </c>
      <c r="E16" s="1"/>
      <c r="F16" s="1"/>
      <c r="G16" s="1"/>
      <c r="H16" s="1">
        <v>1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 t="s">
        <v>48</v>
      </c>
    </row>
    <row r="17" spans="1:19" ht="12">
      <c r="A17" s="1">
        <v>149</v>
      </c>
      <c r="B17" s="1">
        <v>335</v>
      </c>
      <c r="C17" s="1" t="s">
        <v>17</v>
      </c>
      <c r="D17" s="1" t="s">
        <v>20</v>
      </c>
      <c r="E17" s="1" t="s">
        <v>51</v>
      </c>
      <c r="F17" s="1">
        <v>1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 t="s">
        <v>33</v>
      </c>
    </row>
    <row r="18" spans="1:19" ht="12">
      <c r="A18" s="1"/>
      <c r="B18" s="1"/>
      <c r="C18" s="1"/>
      <c r="D18" s="1"/>
      <c r="E18" s="1"/>
      <c r="F18" s="1"/>
      <c r="G18" s="1"/>
      <c r="H18" s="1"/>
      <c r="I18" s="1"/>
      <c r="J18" s="1">
        <f>SUM(F2:I18)</f>
        <v>30</v>
      </c>
      <c r="K18" s="1"/>
      <c r="L18" s="1"/>
      <c r="M18" s="1"/>
      <c r="N18" s="1"/>
      <c r="O18" s="1"/>
      <c r="P18" s="1"/>
      <c r="Q18" s="1"/>
      <c r="R18" s="1"/>
      <c r="S18" s="1"/>
    </row>
    <row r="19" spans="1:19" ht="12">
      <c r="A19" s="1">
        <v>149</v>
      </c>
      <c r="B19" s="1">
        <v>337</v>
      </c>
      <c r="C19" s="1" t="s">
        <v>35</v>
      </c>
      <c r="D19" s="1"/>
      <c r="E19" s="1"/>
      <c r="F19" s="1"/>
      <c r="G19" s="1"/>
      <c r="H19" s="1">
        <v>3</v>
      </c>
      <c r="I19" s="1"/>
      <c r="J19" s="1"/>
      <c r="K19" s="1"/>
      <c r="L19" s="1"/>
      <c r="M19" s="1"/>
      <c r="N19" s="1"/>
      <c r="O19" s="1"/>
      <c r="P19" s="1"/>
      <c r="Q19" s="1" t="s">
        <v>70</v>
      </c>
      <c r="R19" s="1"/>
      <c r="S19" s="1"/>
    </row>
    <row r="20" spans="1:19" ht="12">
      <c r="A20" s="1">
        <v>149</v>
      </c>
      <c r="B20" s="1">
        <v>335</v>
      </c>
      <c r="C20" s="1" t="s">
        <v>35</v>
      </c>
      <c r="D20" s="1"/>
      <c r="E20" s="1"/>
      <c r="F20" s="1"/>
      <c r="G20" s="1"/>
      <c r="H20" s="1">
        <v>4</v>
      </c>
      <c r="I20" s="1"/>
      <c r="J20" s="1"/>
      <c r="K20" s="1"/>
      <c r="L20" s="1" t="s">
        <v>21</v>
      </c>
      <c r="M20" s="1"/>
      <c r="N20" s="1"/>
      <c r="O20" s="1"/>
      <c r="P20" s="1"/>
      <c r="Q20" s="1" t="s">
        <v>70</v>
      </c>
      <c r="R20" s="1"/>
      <c r="S20" s="1"/>
    </row>
    <row r="21" spans="1:19" ht="12">
      <c r="A21" s="1"/>
      <c r="B21" s="1"/>
      <c r="C21" s="1"/>
      <c r="D21" s="1"/>
      <c r="E21" s="1"/>
      <c r="F21" s="1"/>
      <c r="G21" s="1"/>
      <c r="H21" s="1"/>
      <c r="I21" s="1"/>
      <c r="J21" s="1">
        <f>SUM(F19:I21)</f>
        <v>7</v>
      </c>
      <c r="K21" s="1"/>
      <c r="L21" s="1"/>
      <c r="M21" s="1"/>
      <c r="N21" s="1"/>
      <c r="O21" s="1"/>
      <c r="P21" s="1"/>
      <c r="Q21" s="1"/>
      <c r="R21" s="1"/>
      <c r="S21" s="1"/>
    </row>
    <row r="22" spans="1:19" ht="12">
      <c r="A22" s="1">
        <v>149</v>
      </c>
      <c r="B22" s="1">
        <v>336</v>
      </c>
      <c r="C22" s="1" t="s">
        <v>22</v>
      </c>
      <c r="D22" s="1"/>
      <c r="E22" s="1"/>
      <c r="F22" s="1"/>
      <c r="G22" s="1"/>
      <c r="H22" s="1">
        <v>1</v>
      </c>
      <c r="I22" s="1"/>
      <c r="J22" s="1"/>
      <c r="K22" s="1"/>
      <c r="L22" s="1" t="s">
        <v>21</v>
      </c>
      <c r="M22" s="1"/>
      <c r="N22" s="1"/>
      <c r="O22" s="1" t="s">
        <v>21</v>
      </c>
      <c r="P22" s="1"/>
      <c r="Q22" s="1"/>
      <c r="R22" s="1"/>
      <c r="S22" s="1"/>
    </row>
    <row r="23" spans="1:19" ht="12">
      <c r="A23" s="1">
        <v>149</v>
      </c>
      <c r="B23" s="1">
        <v>337</v>
      </c>
      <c r="C23" s="1" t="s">
        <v>22</v>
      </c>
      <c r="D23" s="1" t="s">
        <v>46</v>
      </c>
      <c r="E23" s="1"/>
      <c r="F23" s="1"/>
      <c r="G23" s="1">
        <v>2</v>
      </c>
      <c r="H23" s="1"/>
      <c r="I23" s="1"/>
      <c r="J23" s="1"/>
      <c r="K23" s="1"/>
      <c r="L23" s="1" t="s">
        <v>21</v>
      </c>
      <c r="M23" s="1"/>
      <c r="N23" s="1"/>
      <c r="O23" s="1" t="s">
        <v>21</v>
      </c>
      <c r="P23" s="1"/>
      <c r="Q23" s="1"/>
      <c r="R23" s="1"/>
      <c r="S23" s="1"/>
    </row>
    <row r="24" spans="1:19" ht="12">
      <c r="A24" s="1">
        <v>149</v>
      </c>
      <c r="B24" s="1">
        <v>335</v>
      </c>
      <c r="C24" s="1" t="s">
        <v>22</v>
      </c>
      <c r="D24" s="1" t="s">
        <v>23</v>
      </c>
      <c r="E24" s="1" t="s">
        <v>34</v>
      </c>
      <c r="F24" s="1"/>
      <c r="G24" s="1"/>
      <c r="H24" s="1">
        <v>1</v>
      </c>
      <c r="I24" s="1"/>
      <c r="J24" s="1"/>
      <c r="K24" s="1"/>
      <c r="L24" s="1" t="s">
        <v>21</v>
      </c>
      <c r="M24" s="1"/>
      <c r="N24" s="1"/>
      <c r="O24" s="1" t="s">
        <v>21</v>
      </c>
      <c r="P24" s="1"/>
      <c r="Q24" s="1"/>
      <c r="R24" s="1"/>
      <c r="S24" s="1"/>
    </row>
    <row r="25" spans="1:19" ht="12">
      <c r="A25" s="1">
        <v>149</v>
      </c>
      <c r="B25" s="1">
        <v>335</v>
      </c>
      <c r="C25" s="1" t="s">
        <v>22</v>
      </c>
      <c r="D25" s="1"/>
      <c r="E25" s="1"/>
      <c r="F25" s="1"/>
      <c r="G25" s="1"/>
      <c r="H25" s="1">
        <v>10</v>
      </c>
      <c r="I25" s="1"/>
      <c r="J25" s="1"/>
      <c r="K25" s="1"/>
      <c r="L25" s="1" t="s">
        <v>21</v>
      </c>
      <c r="M25" s="1"/>
      <c r="N25" s="1"/>
      <c r="O25" s="1" t="s">
        <v>21</v>
      </c>
      <c r="P25" s="1"/>
      <c r="Q25" s="1"/>
      <c r="R25" s="1"/>
      <c r="S25" s="1"/>
    </row>
    <row r="26" spans="1:19" ht="12">
      <c r="A26" s="1"/>
      <c r="B26" s="1"/>
      <c r="C26" s="1"/>
      <c r="D26" s="1"/>
      <c r="E26" s="1"/>
      <c r="F26" s="1"/>
      <c r="G26" s="1"/>
      <c r="H26" s="1"/>
      <c r="I26" s="1"/>
      <c r="J26" s="1">
        <f>SUM(F22:I26)</f>
        <v>14</v>
      </c>
      <c r="K26" s="1"/>
      <c r="L26" s="1"/>
      <c r="M26" s="1"/>
      <c r="N26" s="1"/>
      <c r="O26" s="1"/>
      <c r="P26" s="1"/>
      <c r="Q26" s="1"/>
      <c r="R26" s="1"/>
      <c r="S26" s="1"/>
    </row>
    <row r="27" spans="1:19" ht="12">
      <c r="A27" s="1">
        <v>149</v>
      </c>
      <c r="B27" s="1">
        <v>335</v>
      </c>
      <c r="C27" s="1" t="s">
        <v>47</v>
      </c>
      <c r="D27" s="1" t="s">
        <v>37</v>
      </c>
      <c r="E27" s="1"/>
      <c r="F27" s="1"/>
      <c r="G27" s="1"/>
      <c r="H27" s="1">
        <v>1</v>
      </c>
      <c r="I27" s="1"/>
      <c r="J27" s="1"/>
      <c r="K27" s="1"/>
      <c r="L27" s="1" t="s">
        <v>21</v>
      </c>
      <c r="M27" s="1"/>
      <c r="N27" s="1"/>
      <c r="O27" s="1"/>
      <c r="P27" s="1"/>
      <c r="Q27" s="1"/>
      <c r="R27" s="1"/>
      <c r="S27" s="1"/>
    </row>
    <row r="28" spans="1:19" ht="12">
      <c r="A28" s="1"/>
      <c r="B28" s="1"/>
      <c r="C28" s="1"/>
      <c r="D28" s="1"/>
      <c r="E28" s="1"/>
      <c r="F28" s="1"/>
      <c r="G28" s="1"/>
      <c r="H28" s="1"/>
      <c r="I28" s="1"/>
      <c r="J28" s="1">
        <f>SUM(F27:I28)</f>
        <v>1</v>
      </c>
      <c r="K28" s="1"/>
      <c r="L28" s="1"/>
      <c r="M28" s="1"/>
      <c r="N28" s="1"/>
      <c r="O28" s="1"/>
      <c r="P28" s="1"/>
      <c r="Q28" s="1"/>
      <c r="R28" s="1"/>
      <c r="S28" s="1"/>
    </row>
    <row r="29" spans="1:19" ht="12">
      <c r="A29" s="1">
        <v>149</v>
      </c>
      <c r="B29" s="1">
        <v>336</v>
      </c>
      <c r="C29" s="1" t="s">
        <v>36</v>
      </c>
      <c r="D29" s="1" t="s">
        <v>37</v>
      </c>
      <c r="E29" s="1"/>
      <c r="F29" s="1"/>
      <c r="G29" s="1"/>
      <c r="H29" s="1">
        <v>2</v>
      </c>
      <c r="I29" s="1"/>
      <c r="J29" s="1"/>
      <c r="K29" s="1"/>
      <c r="L29" s="1" t="s">
        <v>21</v>
      </c>
      <c r="M29" s="1"/>
      <c r="N29" s="1" t="s">
        <v>21</v>
      </c>
      <c r="O29" s="1" t="s">
        <v>45</v>
      </c>
      <c r="P29" s="1"/>
      <c r="Q29" s="1" t="s">
        <v>66</v>
      </c>
      <c r="R29" s="1"/>
      <c r="S29" s="1"/>
    </row>
    <row r="30" spans="1:19" ht="12">
      <c r="A30" s="1">
        <v>149</v>
      </c>
      <c r="B30" s="1">
        <v>337</v>
      </c>
      <c r="C30" s="1" t="s">
        <v>36</v>
      </c>
      <c r="D30" s="1" t="s">
        <v>71</v>
      </c>
      <c r="E30" s="1"/>
      <c r="F30" s="1"/>
      <c r="G30" s="1"/>
      <c r="H30" s="1">
        <v>3</v>
      </c>
      <c r="I30" s="1"/>
      <c r="J30" s="1"/>
      <c r="K30" s="1"/>
      <c r="L30" s="1" t="s">
        <v>21</v>
      </c>
      <c r="M30" s="1"/>
      <c r="N30" s="1" t="s">
        <v>21</v>
      </c>
      <c r="O30" s="1" t="s">
        <v>21</v>
      </c>
      <c r="P30" s="1"/>
      <c r="Q30" s="1"/>
      <c r="R30" s="1"/>
      <c r="S30" s="1"/>
    </row>
    <row r="31" spans="1:19" ht="12">
      <c r="A31" s="1">
        <v>149</v>
      </c>
      <c r="B31" s="1">
        <v>337</v>
      </c>
      <c r="C31" s="1" t="s">
        <v>36</v>
      </c>
      <c r="D31" s="1" t="s">
        <v>37</v>
      </c>
      <c r="E31" s="1"/>
      <c r="F31" s="1"/>
      <c r="G31" s="1"/>
      <c r="H31" s="1">
        <v>1</v>
      </c>
      <c r="I31" s="1"/>
      <c r="J31" s="1"/>
      <c r="K31" s="1"/>
      <c r="L31" s="1" t="s">
        <v>27</v>
      </c>
      <c r="M31" s="1"/>
      <c r="N31" s="1" t="s">
        <v>50</v>
      </c>
      <c r="O31" s="1" t="s">
        <v>50</v>
      </c>
      <c r="P31" s="1"/>
      <c r="Q31" s="1"/>
      <c r="R31" s="1"/>
      <c r="S31" s="1"/>
    </row>
    <row r="32" spans="1:19" ht="12">
      <c r="A32" s="1">
        <v>149</v>
      </c>
      <c r="B32" s="1">
        <v>335</v>
      </c>
      <c r="C32" s="1" t="s">
        <v>36</v>
      </c>
      <c r="D32" s="1" t="s">
        <v>37</v>
      </c>
      <c r="E32" s="1" t="s">
        <v>63</v>
      </c>
      <c r="F32" s="1">
        <v>1</v>
      </c>
      <c r="G32" s="1"/>
      <c r="H32" s="1"/>
      <c r="I32" s="1"/>
      <c r="J32" s="1"/>
      <c r="K32" s="1"/>
      <c r="L32" s="1" t="s">
        <v>21</v>
      </c>
      <c r="M32" s="1"/>
      <c r="N32" s="1" t="s">
        <v>21</v>
      </c>
      <c r="O32" s="1" t="s">
        <v>21</v>
      </c>
      <c r="P32" s="1"/>
      <c r="Q32" s="1" t="s">
        <v>79</v>
      </c>
      <c r="R32" s="1"/>
      <c r="S32" s="1" t="s">
        <v>57</v>
      </c>
    </row>
    <row r="33" spans="1:19" ht="12">
      <c r="A33" s="1">
        <v>149</v>
      </c>
      <c r="B33" s="1">
        <v>335</v>
      </c>
      <c r="C33" s="1" t="s">
        <v>36</v>
      </c>
      <c r="D33" s="1" t="s">
        <v>23</v>
      </c>
      <c r="E33" s="1"/>
      <c r="F33" s="1">
        <v>1</v>
      </c>
      <c r="G33" s="1"/>
      <c r="H33" s="1"/>
      <c r="I33" s="1"/>
      <c r="J33" s="1"/>
      <c r="K33" s="1"/>
      <c r="L33" s="1" t="s">
        <v>21</v>
      </c>
      <c r="M33" s="1"/>
      <c r="N33" s="1" t="s">
        <v>21</v>
      </c>
      <c r="O33" s="1" t="s">
        <v>21</v>
      </c>
      <c r="P33" s="1"/>
      <c r="Q33" s="1" t="s">
        <v>80</v>
      </c>
      <c r="R33" s="1"/>
      <c r="S33" s="1" t="s">
        <v>57</v>
      </c>
    </row>
    <row r="34" spans="1:19" ht="12">
      <c r="A34" s="1">
        <v>149</v>
      </c>
      <c r="B34" s="1">
        <v>335</v>
      </c>
      <c r="C34" s="1" t="s">
        <v>36</v>
      </c>
      <c r="D34" s="1" t="s">
        <v>37</v>
      </c>
      <c r="E34" s="1" t="s">
        <v>65</v>
      </c>
      <c r="F34" s="1"/>
      <c r="G34" s="1"/>
      <c r="H34" s="1">
        <v>1</v>
      </c>
      <c r="I34" s="1"/>
      <c r="J34" s="1"/>
      <c r="K34" s="1"/>
      <c r="L34" s="1" t="s">
        <v>27</v>
      </c>
      <c r="M34" s="1"/>
      <c r="N34" s="1" t="s">
        <v>50</v>
      </c>
      <c r="O34" s="1" t="s">
        <v>50</v>
      </c>
      <c r="P34" s="1"/>
      <c r="Q34" s="1"/>
      <c r="R34" s="1"/>
      <c r="S34" s="1"/>
    </row>
    <row r="35" spans="1:19" ht="12">
      <c r="A35" s="1">
        <v>149</v>
      </c>
      <c r="B35" s="1">
        <v>335</v>
      </c>
      <c r="C35" s="1" t="s">
        <v>36</v>
      </c>
      <c r="D35" s="1" t="s">
        <v>37</v>
      </c>
      <c r="E35" s="1"/>
      <c r="F35" s="1">
        <v>1</v>
      </c>
      <c r="G35" s="1"/>
      <c r="H35" s="1"/>
      <c r="I35" s="1"/>
      <c r="J35" s="1"/>
      <c r="K35" s="1"/>
      <c r="L35" s="1" t="s">
        <v>21</v>
      </c>
      <c r="M35" s="1"/>
      <c r="N35" s="1" t="s">
        <v>21</v>
      </c>
      <c r="O35" s="1" t="s">
        <v>21</v>
      </c>
      <c r="P35" s="1"/>
      <c r="Q35" s="1" t="s">
        <v>60</v>
      </c>
      <c r="R35" s="1"/>
      <c r="S35" s="1" t="s">
        <v>53</v>
      </c>
    </row>
    <row r="36" spans="1:19" ht="12">
      <c r="A36" s="1">
        <v>149</v>
      </c>
      <c r="B36" s="1">
        <v>335</v>
      </c>
      <c r="C36" s="1" t="s">
        <v>36</v>
      </c>
      <c r="D36" s="1" t="s">
        <v>37</v>
      </c>
      <c r="E36" s="1"/>
      <c r="F36" s="1">
        <v>1</v>
      </c>
      <c r="G36" s="1"/>
      <c r="H36" s="1"/>
      <c r="I36" s="1"/>
      <c r="J36" s="1"/>
      <c r="K36" s="1"/>
      <c r="L36" s="1" t="s">
        <v>21</v>
      </c>
      <c r="M36" s="1"/>
      <c r="N36" s="1" t="s">
        <v>21</v>
      </c>
      <c r="O36" s="1" t="s">
        <v>21</v>
      </c>
      <c r="P36" s="1"/>
      <c r="Q36" s="1"/>
      <c r="R36" s="1"/>
      <c r="S36" s="1"/>
    </row>
    <row r="37" spans="1:19" ht="12">
      <c r="A37" s="1">
        <v>149</v>
      </c>
      <c r="B37" s="1">
        <v>335</v>
      </c>
      <c r="C37" s="1" t="s">
        <v>36</v>
      </c>
      <c r="D37" s="1" t="s">
        <v>37</v>
      </c>
      <c r="E37" s="1" t="s">
        <v>65</v>
      </c>
      <c r="F37" s="1">
        <v>2</v>
      </c>
      <c r="G37" s="1"/>
      <c r="H37" s="1">
        <v>1</v>
      </c>
      <c r="I37" s="1"/>
      <c r="J37" s="1"/>
      <c r="K37" s="1"/>
      <c r="L37" s="1" t="s">
        <v>21</v>
      </c>
      <c r="M37" s="1"/>
      <c r="N37" s="1"/>
      <c r="O37" s="1" t="s">
        <v>81</v>
      </c>
      <c r="P37" s="1"/>
      <c r="Q37" s="1"/>
      <c r="R37" s="1"/>
      <c r="S37" s="1" t="s">
        <v>55</v>
      </c>
    </row>
    <row r="38" spans="1:19" ht="12">
      <c r="A38" s="1">
        <v>149</v>
      </c>
      <c r="B38" s="1">
        <v>335</v>
      </c>
      <c r="C38" s="1" t="s">
        <v>36</v>
      </c>
      <c r="D38" s="1" t="s">
        <v>37</v>
      </c>
      <c r="E38" s="1"/>
      <c r="F38" s="1"/>
      <c r="G38" s="1"/>
      <c r="H38" s="1">
        <v>1</v>
      </c>
      <c r="I38" s="1"/>
      <c r="J38" s="1"/>
      <c r="K38" s="1"/>
      <c r="L38" s="1" t="s">
        <v>21</v>
      </c>
      <c r="M38" s="1"/>
      <c r="N38" s="1" t="s">
        <v>21</v>
      </c>
      <c r="O38" s="1" t="s">
        <v>21</v>
      </c>
      <c r="P38" s="1"/>
      <c r="Q38" s="1" t="s">
        <v>82</v>
      </c>
      <c r="R38" s="1"/>
      <c r="S38" s="1"/>
    </row>
    <row r="39" spans="1:19" ht="12">
      <c r="A39" s="1">
        <v>149</v>
      </c>
      <c r="B39" s="1">
        <v>335</v>
      </c>
      <c r="C39" s="1" t="s">
        <v>36</v>
      </c>
      <c r="D39" s="1" t="s">
        <v>37</v>
      </c>
      <c r="E39" s="1"/>
      <c r="F39" s="1"/>
      <c r="G39" s="1"/>
      <c r="H39" s="1">
        <v>1</v>
      </c>
      <c r="I39" s="1"/>
      <c r="J39" s="1"/>
      <c r="K39" s="1"/>
      <c r="L39" s="1" t="s">
        <v>21</v>
      </c>
      <c r="M39" s="1"/>
      <c r="N39" s="1" t="s">
        <v>21</v>
      </c>
      <c r="O39" s="1" t="s">
        <v>21</v>
      </c>
      <c r="P39" s="1"/>
      <c r="Q39" s="1" t="s">
        <v>61</v>
      </c>
      <c r="R39" s="1"/>
      <c r="S39" s="1"/>
    </row>
    <row r="40" spans="1:19" ht="12">
      <c r="A40" s="1">
        <v>149</v>
      </c>
      <c r="B40" s="1">
        <v>335</v>
      </c>
      <c r="C40" s="1" t="s">
        <v>36</v>
      </c>
      <c r="D40" s="1" t="s">
        <v>37</v>
      </c>
      <c r="E40" s="1"/>
      <c r="F40" s="1"/>
      <c r="G40" s="1"/>
      <c r="H40" s="1">
        <v>1</v>
      </c>
      <c r="I40" s="1"/>
      <c r="J40" s="1"/>
      <c r="K40" s="1"/>
      <c r="L40" s="1" t="s">
        <v>21</v>
      </c>
      <c r="M40" s="1"/>
      <c r="N40" s="1" t="s">
        <v>21</v>
      </c>
      <c r="O40" s="1" t="s">
        <v>21</v>
      </c>
      <c r="P40" s="1"/>
      <c r="Q40" s="1" t="s">
        <v>64</v>
      </c>
      <c r="R40" s="1"/>
      <c r="S40" s="1"/>
    </row>
    <row r="41" spans="1:19" ht="12">
      <c r="A41" s="1">
        <v>149</v>
      </c>
      <c r="B41" s="1">
        <v>335</v>
      </c>
      <c r="C41" s="1" t="s">
        <v>36</v>
      </c>
      <c r="D41" s="1" t="s">
        <v>37</v>
      </c>
      <c r="E41" s="1"/>
      <c r="F41" s="1"/>
      <c r="G41" s="1"/>
      <c r="H41" s="1">
        <v>28</v>
      </c>
      <c r="I41" s="1"/>
      <c r="J41" s="1"/>
      <c r="K41" s="1"/>
      <c r="L41" s="1" t="s">
        <v>21</v>
      </c>
      <c r="M41" s="1"/>
      <c r="N41" s="1" t="s">
        <v>21</v>
      </c>
      <c r="O41" s="1" t="s">
        <v>21</v>
      </c>
      <c r="P41" s="1"/>
      <c r="Q41" s="1" t="s">
        <v>38</v>
      </c>
      <c r="R41" s="1"/>
      <c r="S41" s="1"/>
    </row>
    <row r="42" spans="1:19" ht="12">
      <c r="A42" s="1">
        <v>149</v>
      </c>
      <c r="B42" s="1">
        <v>335</v>
      </c>
      <c r="C42" s="1" t="s">
        <v>36</v>
      </c>
      <c r="D42" s="1" t="s">
        <v>37</v>
      </c>
      <c r="E42" s="1"/>
      <c r="F42" s="1"/>
      <c r="G42" s="1"/>
      <c r="H42" s="1">
        <v>7</v>
      </c>
      <c r="I42" s="1"/>
      <c r="J42" s="1"/>
      <c r="K42" s="1"/>
      <c r="L42" s="1" t="s">
        <v>21</v>
      </c>
      <c r="M42" s="1"/>
      <c r="N42" s="1" t="s">
        <v>21</v>
      </c>
      <c r="O42" s="1" t="s">
        <v>21</v>
      </c>
      <c r="P42" s="1"/>
      <c r="Q42" s="1" t="s">
        <v>44</v>
      </c>
      <c r="R42" s="1"/>
      <c r="S42" s="1"/>
    </row>
    <row r="43" spans="1:19" ht="12">
      <c r="A43" s="1">
        <v>149</v>
      </c>
      <c r="B43" s="1">
        <v>335</v>
      </c>
      <c r="C43" s="1" t="s">
        <v>36</v>
      </c>
      <c r="D43" s="1" t="s">
        <v>37</v>
      </c>
      <c r="E43" s="1"/>
      <c r="F43" s="1"/>
      <c r="G43" s="1">
        <v>7</v>
      </c>
      <c r="H43" s="1">
        <v>14</v>
      </c>
      <c r="I43" s="1"/>
      <c r="J43" s="1"/>
      <c r="K43" s="1"/>
      <c r="L43" s="1" t="s">
        <v>21</v>
      </c>
      <c r="M43" s="1"/>
      <c r="N43" s="1" t="s">
        <v>21</v>
      </c>
      <c r="O43" s="1" t="s">
        <v>21</v>
      </c>
      <c r="P43" s="1"/>
      <c r="Q43" s="1"/>
      <c r="R43" s="1"/>
      <c r="S43" s="1"/>
    </row>
    <row r="44" spans="1:19" ht="12">
      <c r="A44" s="1">
        <v>149</v>
      </c>
      <c r="B44" s="1">
        <v>335</v>
      </c>
      <c r="C44" s="1" t="s">
        <v>36</v>
      </c>
      <c r="D44" s="1" t="s">
        <v>37</v>
      </c>
      <c r="E44" s="1"/>
      <c r="F44" s="1"/>
      <c r="G44" s="1"/>
      <c r="H44" s="1">
        <v>3</v>
      </c>
      <c r="I44" s="1"/>
      <c r="J44" s="1"/>
      <c r="K44" s="1"/>
      <c r="L44" s="1" t="s">
        <v>27</v>
      </c>
      <c r="M44" s="1"/>
      <c r="N44" s="1"/>
      <c r="O44" s="1" t="s">
        <v>50</v>
      </c>
      <c r="P44" s="1"/>
      <c r="Q44" s="1" t="s">
        <v>83</v>
      </c>
      <c r="R44" s="1"/>
      <c r="S44" s="1"/>
    </row>
    <row r="45" spans="1:19" ht="12">
      <c r="A45" s="1">
        <v>149</v>
      </c>
      <c r="B45" s="1">
        <v>335</v>
      </c>
      <c r="C45" s="1" t="s">
        <v>84</v>
      </c>
      <c r="D45" s="1" t="s">
        <v>37</v>
      </c>
      <c r="E45" s="1"/>
      <c r="F45" s="1"/>
      <c r="G45" s="1"/>
      <c r="H45" s="1">
        <v>2</v>
      </c>
      <c r="I45" s="1"/>
      <c r="J45" s="1"/>
      <c r="K45" s="1"/>
      <c r="L45" s="1" t="s">
        <v>21</v>
      </c>
      <c r="M45" s="1"/>
      <c r="N45" s="1"/>
      <c r="O45" s="1" t="s">
        <v>50</v>
      </c>
      <c r="P45" s="1"/>
      <c r="Q45" s="1"/>
      <c r="R45" s="1"/>
      <c r="S45" s="1"/>
    </row>
    <row r="46" spans="1:19" ht="12">
      <c r="A46" s="1"/>
      <c r="B46" s="1"/>
      <c r="C46" s="1"/>
      <c r="D46" s="1"/>
      <c r="E46" s="1"/>
      <c r="F46" s="1"/>
      <c r="G46" s="1"/>
      <c r="H46" s="1"/>
      <c r="I46" s="1"/>
      <c r="J46" s="1">
        <f>SUM(F29:I46)</f>
        <v>78</v>
      </c>
      <c r="K46" s="1"/>
      <c r="L46" s="1"/>
      <c r="M46" s="1"/>
      <c r="N46" s="1"/>
      <c r="O46" s="1"/>
      <c r="P46" s="1"/>
      <c r="Q46" s="1"/>
      <c r="R46" s="1"/>
      <c r="S46" s="1"/>
    </row>
    <row r="47" spans="1:19" ht="12">
      <c r="A47" s="1">
        <v>149</v>
      </c>
      <c r="B47" s="1">
        <v>335</v>
      </c>
      <c r="C47" s="1" t="s">
        <v>24</v>
      </c>
      <c r="D47" s="1"/>
      <c r="E47" s="1"/>
      <c r="F47" s="1"/>
      <c r="G47" s="1"/>
      <c r="H47" s="1">
        <v>24</v>
      </c>
      <c r="I47" s="1"/>
      <c r="J47" s="1"/>
      <c r="K47" s="1"/>
      <c r="L47" s="1" t="s">
        <v>25</v>
      </c>
      <c r="M47" s="1"/>
      <c r="N47" s="1"/>
      <c r="O47" s="1"/>
      <c r="P47" s="1"/>
      <c r="Q47" s="1"/>
      <c r="R47" s="1"/>
      <c r="S47" s="1"/>
    </row>
    <row r="48" spans="1:19" ht="12">
      <c r="A48" s="1">
        <v>149</v>
      </c>
      <c r="B48" s="1">
        <v>337</v>
      </c>
      <c r="C48" s="1" t="s">
        <v>24</v>
      </c>
      <c r="D48" s="1"/>
      <c r="E48" s="1"/>
      <c r="F48" s="1"/>
      <c r="G48" s="1"/>
      <c r="H48" s="1">
        <v>9</v>
      </c>
      <c r="I48" s="1"/>
      <c r="J48" s="1"/>
      <c r="K48" s="1"/>
      <c r="L48" s="1" t="s">
        <v>25</v>
      </c>
      <c r="M48" s="1"/>
      <c r="N48" s="1"/>
      <c r="O48" s="1"/>
      <c r="P48" s="1"/>
      <c r="Q48" s="1"/>
      <c r="R48" s="1"/>
      <c r="S48" s="1"/>
    </row>
    <row r="49" spans="1:19" ht="12">
      <c r="A49" s="1"/>
      <c r="B49" s="1"/>
      <c r="C49" s="1"/>
      <c r="D49" s="1"/>
      <c r="E49" s="1"/>
      <c r="F49" s="1"/>
      <c r="G49" s="1"/>
      <c r="H49" s="1"/>
      <c r="I49" s="1"/>
      <c r="J49" s="1">
        <f>SUM(F47:I49)</f>
        <v>33</v>
      </c>
      <c r="K49" s="1"/>
      <c r="L49" s="1"/>
      <c r="M49" s="1"/>
      <c r="N49" s="1"/>
      <c r="O49" s="1"/>
      <c r="P49" s="1"/>
      <c r="Q49" s="1"/>
      <c r="R49" s="1"/>
      <c r="S49" s="1"/>
    </row>
    <row r="50" spans="1:19" ht="12">
      <c r="A50" s="1">
        <v>149</v>
      </c>
      <c r="B50" s="1">
        <v>337</v>
      </c>
      <c r="C50" s="1" t="s">
        <v>26</v>
      </c>
      <c r="D50" s="1" t="s">
        <v>72</v>
      </c>
      <c r="E50" s="1"/>
      <c r="F50" s="1"/>
      <c r="G50" s="1"/>
      <c r="H50" s="1">
        <v>1</v>
      </c>
      <c r="I50" s="1"/>
      <c r="J50" s="1"/>
      <c r="K50" s="1"/>
      <c r="L50" s="1"/>
      <c r="M50" s="1"/>
      <c r="N50" s="1"/>
      <c r="O50" s="1"/>
      <c r="P50" s="1" t="s">
        <v>27</v>
      </c>
      <c r="Q50" s="1" t="s">
        <v>49</v>
      </c>
      <c r="R50" s="1"/>
      <c r="S50" s="1"/>
    </row>
    <row r="51" spans="1:19" ht="12">
      <c r="A51" s="1">
        <v>149</v>
      </c>
      <c r="B51" s="1">
        <v>336</v>
      </c>
      <c r="C51" s="1" t="s">
        <v>26</v>
      </c>
      <c r="D51" s="1"/>
      <c r="E51" s="1"/>
      <c r="F51" s="1"/>
      <c r="G51" s="1"/>
      <c r="H51" s="1">
        <v>2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">
      <c r="A52" s="1">
        <v>149</v>
      </c>
      <c r="B52" s="1">
        <v>337</v>
      </c>
      <c r="C52" s="1" t="s">
        <v>26</v>
      </c>
      <c r="D52" s="1"/>
      <c r="E52" s="1"/>
      <c r="F52" s="1"/>
      <c r="G52" s="1"/>
      <c r="H52" s="1">
        <v>1</v>
      </c>
      <c r="I52" s="1"/>
      <c r="J52" s="1"/>
      <c r="K52" s="1"/>
      <c r="L52" s="1"/>
      <c r="M52" s="1"/>
      <c r="N52" s="1"/>
      <c r="O52" s="1"/>
      <c r="P52" s="1" t="s">
        <v>27</v>
      </c>
      <c r="Q52" s="1"/>
      <c r="R52" s="1"/>
      <c r="S52" s="1"/>
    </row>
    <row r="53" spans="1:19" ht="12">
      <c r="A53" s="1">
        <v>149</v>
      </c>
      <c r="B53" s="1">
        <v>337</v>
      </c>
      <c r="C53" s="1" t="s">
        <v>26</v>
      </c>
      <c r="D53" s="1"/>
      <c r="E53" s="1"/>
      <c r="F53" s="1"/>
      <c r="G53" s="1">
        <v>1</v>
      </c>
      <c r="H53" s="1">
        <v>11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">
      <c r="A54" s="1">
        <v>149</v>
      </c>
      <c r="B54" s="1">
        <v>335</v>
      </c>
      <c r="C54" s="1" t="s">
        <v>26</v>
      </c>
      <c r="D54" s="1"/>
      <c r="E54" s="1"/>
      <c r="F54" s="1">
        <v>2</v>
      </c>
      <c r="G54" s="1"/>
      <c r="H54" s="1">
        <v>2</v>
      </c>
      <c r="I54" s="1"/>
      <c r="J54" s="1"/>
      <c r="K54" s="1"/>
      <c r="L54" s="1"/>
      <c r="M54" s="1"/>
      <c r="N54" s="1"/>
      <c r="O54" s="1"/>
      <c r="P54" s="1" t="s">
        <v>27</v>
      </c>
      <c r="Q54" s="1"/>
      <c r="R54" s="1"/>
      <c r="S54" s="1" t="s">
        <v>55</v>
      </c>
    </row>
    <row r="55" spans="1:19" ht="12">
      <c r="A55" s="1">
        <v>149</v>
      </c>
      <c r="B55" s="1">
        <v>335</v>
      </c>
      <c r="C55" s="1" t="s">
        <v>26</v>
      </c>
      <c r="D55" s="1"/>
      <c r="E55" s="1"/>
      <c r="F55" s="1"/>
      <c r="G55" s="1"/>
      <c r="H55" s="1">
        <v>6</v>
      </c>
      <c r="I55" s="1"/>
      <c r="J55" s="1"/>
      <c r="K55" s="1"/>
      <c r="L55" s="1"/>
      <c r="M55" s="1"/>
      <c r="N55" s="1"/>
      <c r="O55" s="1"/>
      <c r="P55" s="1" t="s">
        <v>27</v>
      </c>
      <c r="Q55" s="1"/>
      <c r="R55" s="1"/>
      <c r="S55" s="1"/>
    </row>
    <row r="56" spans="1:19" ht="12">
      <c r="A56" s="1">
        <v>149</v>
      </c>
      <c r="B56" s="1">
        <v>335</v>
      </c>
      <c r="C56" s="1" t="s">
        <v>26</v>
      </c>
      <c r="D56" s="1"/>
      <c r="E56" s="1"/>
      <c r="F56" s="1">
        <v>2</v>
      </c>
      <c r="G56" s="1"/>
      <c r="H56" s="1">
        <v>13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">
      <c r="A57" s="1">
        <v>149</v>
      </c>
      <c r="B57" s="1">
        <v>335</v>
      </c>
      <c r="C57" s="1" t="s">
        <v>26</v>
      </c>
      <c r="D57" s="1"/>
      <c r="E57" s="1"/>
      <c r="F57" s="1"/>
      <c r="G57" s="1"/>
      <c r="H57" s="1">
        <v>4</v>
      </c>
      <c r="I57" s="1"/>
      <c r="J57" s="1"/>
      <c r="K57" s="1"/>
      <c r="L57" s="1"/>
      <c r="M57" s="1"/>
      <c r="N57" s="1"/>
      <c r="O57" s="1"/>
      <c r="P57" s="1"/>
      <c r="Q57" s="1" t="s">
        <v>52</v>
      </c>
      <c r="R57" s="1"/>
      <c r="S57" s="1"/>
    </row>
    <row r="58" spans="1:19" ht="12">
      <c r="A58" s="1">
        <v>149</v>
      </c>
      <c r="B58" s="1">
        <v>335</v>
      </c>
      <c r="C58" s="1" t="s">
        <v>29</v>
      </c>
      <c r="D58" s="1"/>
      <c r="E58" s="1"/>
      <c r="F58" s="1"/>
      <c r="G58" s="1"/>
      <c r="H58" s="1">
        <v>2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">
      <c r="A59" s="1"/>
      <c r="B59" s="1"/>
      <c r="C59" s="1"/>
      <c r="D59" s="1"/>
      <c r="E59" s="1"/>
      <c r="F59" s="1"/>
      <c r="G59" s="1"/>
      <c r="H59" s="1"/>
      <c r="I59" s="1"/>
      <c r="J59" s="1">
        <f>SUM(F50:I59)</f>
        <v>47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2">
      <c r="A60" s="1">
        <v>149</v>
      </c>
      <c r="B60" s="1">
        <v>335</v>
      </c>
      <c r="C60" s="1" t="s">
        <v>54</v>
      </c>
      <c r="D60" s="1"/>
      <c r="E60" s="1" t="s">
        <v>85</v>
      </c>
      <c r="F60" s="1">
        <v>1</v>
      </c>
      <c r="G60" s="1"/>
      <c r="H60" s="1"/>
      <c r="I60" s="1"/>
      <c r="J60" s="1"/>
      <c r="K60" s="1"/>
      <c r="L60" s="1"/>
      <c r="M60" s="1"/>
      <c r="N60" s="1" t="s">
        <v>42</v>
      </c>
      <c r="O60" s="1"/>
      <c r="P60" s="1"/>
      <c r="Q60" s="1"/>
      <c r="R60" s="1"/>
      <c r="S60" s="1"/>
    </row>
    <row r="61" spans="1:19" ht="12">
      <c r="A61" s="1">
        <v>149</v>
      </c>
      <c r="B61" s="1">
        <v>335</v>
      </c>
      <c r="C61" s="1" t="s">
        <v>54</v>
      </c>
      <c r="D61" s="1"/>
      <c r="E61" s="1"/>
      <c r="F61" s="1"/>
      <c r="G61" s="1">
        <v>1</v>
      </c>
      <c r="H61" s="1">
        <v>1</v>
      </c>
      <c r="I61" s="1"/>
      <c r="J61" s="1"/>
      <c r="K61" s="1"/>
      <c r="L61" s="1" t="s">
        <v>86</v>
      </c>
      <c r="M61" s="1"/>
      <c r="N61" s="1"/>
      <c r="O61" s="1"/>
      <c r="P61" s="1"/>
      <c r="Q61" s="1"/>
      <c r="R61" s="1"/>
      <c r="S61" s="1"/>
    </row>
    <row r="62" spans="1:19" ht="12">
      <c r="A62" s="1">
        <v>149</v>
      </c>
      <c r="B62" s="1">
        <v>335</v>
      </c>
      <c r="C62" s="1" t="s">
        <v>54</v>
      </c>
      <c r="D62" s="1"/>
      <c r="E62" s="1" t="s">
        <v>58</v>
      </c>
      <c r="F62" s="1"/>
      <c r="G62" s="1"/>
      <c r="H62" s="1">
        <v>1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 t="s">
        <v>33</v>
      </c>
    </row>
    <row r="63" spans="1:19" ht="12">
      <c r="A63" s="1"/>
      <c r="B63" s="1"/>
      <c r="C63" s="1"/>
      <c r="D63" s="1"/>
      <c r="E63" s="1"/>
      <c r="F63" s="1"/>
      <c r="G63" s="1"/>
      <c r="H63" s="1"/>
      <c r="I63" s="1"/>
      <c r="J63" s="1">
        <f>SUM(F60:I63)</f>
        <v>4</v>
      </c>
      <c r="K63" s="1"/>
      <c r="L63" s="1"/>
      <c r="M63" s="1"/>
      <c r="N63" s="1"/>
      <c r="O63" s="1"/>
      <c r="P63" s="1"/>
      <c r="Q63" s="1"/>
      <c r="R63" s="1"/>
      <c r="S63" s="1"/>
    </row>
    <row r="64" spans="1:19" ht="12">
      <c r="A64" s="1">
        <v>149</v>
      </c>
      <c r="B64" s="1">
        <v>335</v>
      </c>
      <c r="C64" s="1" t="s">
        <v>30</v>
      </c>
      <c r="D64" s="1"/>
      <c r="E64" s="1"/>
      <c r="F64" s="1">
        <v>8</v>
      </c>
      <c r="G64" s="1">
        <v>1</v>
      </c>
      <c r="H64" s="1">
        <v>16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">
      <c r="A65" s="1">
        <v>149</v>
      </c>
      <c r="B65" s="1">
        <v>337</v>
      </c>
      <c r="C65" s="1" t="s">
        <v>40</v>
      </c>
      <c r="D65" s="1" t="s">
        <v>39</v>
      </c>
      <c r="E65" s="1"/>
      <c r="F65" s="1">
        <v>2</v>
      </c>
      <c r="G65" s="1"/>
      <c r="H65" s="1"/>
      <c r="I65" s="1"/>
      <c r="J65" s="1"/>
      <c r="K65" s="1"/>
      <c r="L65" s="1" t="s">
        <v>27</v>
      </c>
      <c r="M65" s="1"/>
      <c r="N65" s="1"/>
      <c r="O65" s="1"/>
      <c r="P65" s="1"/>
      <c r="Q65" s="1"/>
      <c r="R65" s="1" t="s">
        <v>73</v>
      </c>
      <c r="S65" s="1" t="s">
        <v>74</v>
      </c>
    </row>
    <row r="66" spans="1:19" ht="12">
      <c r="A66" s="1">
        <v>149</v>
      </c>
      <c r="B66" s="1">
        <v>337</v>
      </c>
      <c r="C66" s="1" t="s">
        <v>40</v>
      </c>
      <c r="D66" s="1"/>
      <c r="E66" s="1"/>
      <c r="F66" s="1">
        <v>2</v>
      </c>
      <c r="G66" s="1"/>
      <c r="H66" s="1"/>
      <c r="I66" s="1"/>
      <c r="J66" s="1"/>
      <c r="K66" s="1"/>
      <c r="L66" s="1" t="s">
        <v>27</v>
      </c>
      <c r="M66" s="1"/>
      <c r="N66" s="1"/>
      <c r="O66" s="1"/>
      <c r="P66" s="1"/>
      <c r="Q66" s="1"/>
      <c r="R66" s="1"/>
      <c r="S66" s="1"/>
    </row>
    <row r="67" spans="1:19" ht="12">
      <c r="A67" s="1">
        <v>149</v>
      </c>
      <c r="B67" s="1">
        <v>337</v>
      </c>
      <c r="C67" s="1" t="s">
        <v>40</v>
      </c>
      <c r="D67" s="1"/>
      <c r="E67" s="1"/>
      <c r="F67" s="1">
        <v>3</v>
      </c>
      <c r="G67" s="1"/>
      <c r="H67" s="1">
        <v>12</v>
      </c>
      <c r="I67" s="1"/>
      <c r="J67" s="1"/>
      <c r="K67" s="1"/>
      <c r="L67" s="1" t="s">
        <v>75</v>
      </c>
      <c r="M67" s="1"/>
      <c r="N67" s="1"/>
      <c r="O67" s="1"/>
      <c r="P67" s="1"/>
      <c r="Q67" s="1"/>
      <c r="R67" s="1"/>
      <c r="S67" s="1"/>
    </row>
    <row r="68" spans="1:19" ht="12">
      <c r="A68" s="1"/>
      <c r="B68" s="1"/>
      <c r="C68" s="1"/>
      <c r="D68" s="1"/>
      <c r="E68" s="1"/>
      <c r="F68" s="1"/>
      <c r="G68" s="1"/>
      <c r="H68" s="1"/>
      <c r="I68" s="1"/>
      <c r="J68" s="1">
        <f>SUM(F64:I68)</f>
        <v>44</v>
      </c>
      <c r="K68" s="1"/>
      <c r="L68" s="1"/>
      <c r="M68" s="1"/>
      <c r="N68" s="1"/>
      <c r="O68" s="1"/>
      <c r="P68" s="1"/>
      <c r="Q68" s="1"/>
      <c r="R68" s="1"/>
      <c r="S68" s="1"/>
    </row>
    <row r="69" spans="1:19" ht="12">
      <c r="A69" s="1">
        <v>149</v>
      </c>
      <c r="B69" s="1">
        <v>336</v>
      </c>
      <c r="C69" s="1" t="s">
        <v>62</v>
      </c>
      <c r="D69" s="1"/>
      <c r="E69" s="1"/>
      <c r="F69" s="1">
        <v>1</v>
      </c>
      <c r="G69" s="1"/>
      <c r="H69" s="1">
        <v>1</v>
      </c>
      <c r="I69" s="1"/>
      <c r="J69" s="1"/>
      <c r="K69" s="1"/>
      <c r="L69" s="1"/>
      <c r="M69" s="1"/>
      <c r="N69" s="1"/>
      <c r="O69" s="1"/>
      <c r="P69" s="1"/>
      <c r="Q69" s="1" t="s">
        <v>49</v>
      </c>
      <c r="R69" s="1"/>
      <c r="S69" s="1"/>
    </row>
    <row r="70" ht="12">
      <c r="J70">
        <f>SUM(F69:I70)</f>
        <v>2</v>
      </c>
    </row>
  </sheetData>
  <sheetProtection/>
  <printOptions/>
  <pageMargins left="0.787401575" right="0.787401575" top="0.984251969" bottom="0.984251969" header="0.4921259845" footer="0.492125984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2" sqref="A2:B12"/>
    </sheetView>
  </sheetViews>
  <sheetFormatPr defaultColWidth="11.421875" defaultRowHeight="12.75"/>
  <cols>
    <col min="1" max="1" width="14.8515625" style="0" customWidth="1"/>
    <col min="2" max="2" width="13.00390625" style="5" customWidth="1"/>
    <col min="3" max="3" width="4.00390625" style="0" bestFit="1" customWidth="1"/>
  </cols>
  <sheetData>
    <row r="1" spans="1:3" ht="54">
      <c r="A1" s="6" t="s">
        <v>1</v>
      </c>
      <c r="B1" s="12"/>
      <c r="C1" s="7"/>
    </row>
    <row r="2" spans="1:3" ht="12">
      <c r="A2" s="8" t="s">
        <v>17</v>
      </c>
      <c r="B2" s="13">
        <v>0.11153</v>
      </c>
      <c r="C2" s="7">
        <v>29</v>
      </c>
    </row>
    <row r="3" spans="1:3" ht="12">
      <c r="A3" s="8" t="s">
        <v>35</v>
      </c>
      <c r="B3" s="13">
        <v>0.02692</v>
      </c>
      <c r="C3" s="7">
        <v>7</v>
      </c>
    </row>
    <row r="4" spans="1:3" ht="12">
      <c r="A4" s="8" t="s">
        <v>22</v>
      </c>
      <c r="B4" s="13">
        <v>0.053846</v>
      </c>
      <c r="C4" s="7">
        <v>14</v>
      </c>
    </row>
    <row r="5" spans="1:3" ht="12">
      <c r="A5" s="8" t="s">
        <v>47</v>
      </c>
      <c r="B5" s="13">
        <v>0.0038</v>
      </c>
      <c r="C5" s="7">
        <v>1</v>
      </c>
    </row>
    <row r="6" spans="1:3" ht="12">
      <c r="A6" s="8" t="s">
        <v>36</v>
      </c>
      <c r="B6" s="13">
        <v>0.2999999</v>
      </c>
      <c r="C6" s="7">
        <v>78</v>
      </c>
    </row>
    <row r="7" spans="1:3" ht="12">
      <c r="A7" s="8" t="s">
        <v>24</v>
      </c>
      <c r="B7" s="13">
        <v>0.12692</v>
      </c>
      <c r="C7" s="9">
        <v>33</v>
      </c>
    </row>
    <row r="8" spans="1:3" ht="12">
      <c r="A8" s="8" t="s">
        <v>26</v>
      </c>
      <c r="B8" s="13">
        <v>0.180769</v>
      </c>
      <c r="C8" s="7">
        <v>47</v>
      </c>
    </row>
    <row r="9" spans="1:3" ht="12">
      <c r="A9" s="8" t="s">
        <v>92</v>
      </c>
      <c r="B9" s="13">
        <v>0.16923</v>
      </c>
      <c r="C9" s="7">
        <v>44</v>
      </c>
    </row>
    <row r="10" spans="1:3" ht="12">
      <c r="A10" s="8" t="s">
        <v>54</v>
      </c>
      <c r="B10" s="13">
        <v>0.01923</v>
      </c>
      <c r="C10" s="7">
        <v>5</v>
      </c>
    </row>
    <row r="11" spans="1:3" ht="12">
      <c r="A11" s="8" t="s">
        <v>91</v>
      </c>
      <c r="B11" s="13">
        <v>0.00384</v>
      </c>
      <c r="C11" s="7">
        <v>1</v>
      </c>
    </row>
    <row r="12" spans="1:3" ht="12">
      <c r="A12" s="8" t="s">
        <v>62</v>
      </c>
      <c r="B12" s="13">
        <v>0.0076</v>
      </c>
      <c r="C12" s="7">
        <v>2</v>
      </c>
    </row>
    <row r="13" spans="1:3" ht="12">
      <c r="A13" s="7"/>
      <c r="B13" s="14"/>
      <c r="C13" s="7"/>
    </row>
    <row r="14" spans="1:3" ht="12">
      <c r="A14" s="10" t="s">
        <v>88</v>
      </c>
      <c r="B14" s="15">
        <f>SUM(B2:B13)</f>
        <v>1.0036849</v>
      </c>
      <c r="C14" s="7">
        <v>260</v>
      </c>
    </row>
    <row r="15" spans="1:3" ht="12">
      <c r="A15" s="11"/>
      <c r="B15" s="16"/>
      <c r="C15" s="11"/>
    </row>
    <row r="17" ht="12">
      <c r="B17"/>
    </row>
  </sheetData>
  <sheetProtection/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tabSelected="1" zoomScale="150" zoomScaleNormal="150" workbookViewId="0" topLeftCell="A1">
      <pane ySplit="2" topLeftCell="BM26" activePane="bottomLeft" state="frozen"/>
      <selection pane="topLeft" activeCell="A1" sqref="A1"/>
      <selection pane="bottomLeft" activeCell="A1" sqref="A1:K1"/>
    </sheetView>
  </sheetViews>
  <sheetFormatPr defaultColWidth="11.421875" defaultRowHeight="12.75"/>
  <cols>
    <col min="1" max="1" width="31.7109375" style="17" bestFit="1" customWidth="1"/>
    <col min="2" max="2" width="12.28125" style="17" bestFit="1" customWidth="1"/>
    <col min="3" max="3" width="10.7109375" style="17" bestFit="1" customWidth="1"/>
    <col min="4" max="5" width="3.28125" style="53" bestFit="1" customWidth="1"/>
    <col min="6" max="6" width="4.00390625" style="53" bestFit="1" customWidth="1"/>
    <col min="7" max="7" width="3.28125" style="53" bestFit="1" customWidth="1"/>
    <col min="8" max="8" width="4.00390625" style="53" bestFit="1" customWidth="1"/>
    <col min="9" max="11" width="4.421875" style="17" bestFit="1" customWidth="1"/>
    <col min="12" max="16384" width="10.8515625" style="17" customWidth="1"/>
  </cols>
  <sheetData>
    <row r="1" spans="1:11" ht="15">
      <c r="A1" s="66" t="s">
        <v>110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s="22" customFormat="1" ht="69">
      <c r="A2" s="18" t="s">
        <v>1</v>
      </c>
      <c r="B2" s="18" t="s">
        <v>2</v>
      </c>
      <c r="C2" s="18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20" t="s">
        <v>87</v>
      </c>
      <c r="I2" s="18" t="s">
        <v>9</v>
      </c>
      <c r="J2" s="21" t="s">
        <v>11</v>
      </c>
      <c r="K2" s="21" t="s">
        <v>12</v>
      </c>
    </row>
    <row r="3" spans="1:11" ht="12.75">
      <c r="A3" s="23"/>
      <c r="B3" s="24" t="s">
        <v>18</v>
      </c>
      <c r="C3" s="24" t="s">
        <v>90</v>
      </c>
      <c r="D3" s="25">
        <v>1</v>
      </c>
      <c r="E3" s="25"/>
      <c r="F3" s="25"/>
      <c r="G3" s="25"/>
      <c r="H3" s="26">
        <v>1</v>
      </c>
      <c r="I3" s="24"/>
      <c r="J3" s="24"/>
      <c r="K3" s="24"/>
    </row>
    <row r="4" spans="1:11" ht="12.75">
      <c r="A4" s="23"/>
      <c r="B4" s="24" t="s">
        <v>18</v>
      </c>
      <c r="C4" s="24" t="s">
        <v>41</v>
      </c>
      <c r="D4" s="25"/>
      <c r="E4" s="25"/>
      <c r="F4" s="25">
        <v>1</v>
      </c>
      <c r="G4" s="25"/>
      <c r="H4" s="26">
        <v>1</v>
      </c>
      <c r="I4" s="24"/>
      <c r="J4" s="24"/>
      <c r="K4" s="24"/>
    </row>
    <row r="5" spans="1:11" ht="12.75">
      <c r="A5" s="23"/>
      <c r="B5" s="24" t="s">
        <v>18</v>
      </c>
      <c r="C5" s="24" t="s">
        <v>100</v>
      </c>
      <c r="D5" s="25"/>
      <c r="E5" s="25">
        <v>1</v>
      </c>
      <c r="F5" s="25"/>
      <c r="G5" s="25"/>
      <c r="H5" s="26">
        <v>1</v>
      </c>
      <c r="I5" s="24"/>
      <c r="J5" s="24"/>
      <c r="K5" s="24"/>
    </row>
    <row r="6" spans="1:11" ht="12.75">
      <c r="A6" s="23"/>
      <c r="B6" s="24" t="s">
        <v>31</v>
      </c>
      <c r="C6" s="24" t="s">
        <v>43</v>
      </c>
      <c r="D6" s="25">
        <v>1</v>
      </c>
      <c r="E6" s="25"/>
      <c r="F6" s="25"/>
      <c r="G6" s="25"/>
      <c r="H6" s="26">
        <v>1</v>
      </c>
      <c r="I6" s="24"/>
      <c r="J6" s="24"/>
      <c r="K6" s="24"/>
    </row>
    <row r="7" spans="1:11" ht="12.75">
      <c r="A7" s="23"/>
      <c r="B7" s="24" t="s">
        <v>31</v>
      </c>
      <c r="C7" s="24" t="s">
        <v>76</v>
      </c>
      <c r="D7" s="25">
        <v>1</v>
      </c>
      <c r="E7" s="25"/>
      <c r="F7" s="25"/>
      <c r="G7" s="25"/>
      <c r="H7" s="26">
        <v>1</v>
      </c>
      <c r="I7" s="24"/>
      <c r="J7" s="24"/>
      <c r="K7" s="24"/>
    </row>
    <row r="8" spans="1:11" ht="12.75">
      <c r="A8" s="23"/>
      <c r="B8" s="24" t="s">
        <v>23</v>
      </c>
      <c r="C8" s="24" t="s">
        <v>89</v>
      </c>
      <c r="D8" s="25">
        <v>1</v>
      </c>
      <c r="E8" s="25"/>
      <c r="F8" s="25"/>
      <c r="G8" s="25"/>
      <c r="H8" s="26">
        <v>1</v>
      </c>
      <c r="I8" s="24"/>
      <c r="J8" s="24"/>
      <c r="K8" s="24"/>
    </row>
    <row r="9" spans="1:11" ht="12.75">
      <c r="A9" s="23"/>
      <c r="B9" s="24" t="s">
        <v>20</v>
      </c>
      <c r="C9" s="24" t="s">
        <v>51</v>
      </c>
      <c r="D9" s="25">
        <v>1</v>
      </c>
      <c r="E9" s="25">
        <v>1</v>
      </c>
      <c r="F9" s="25">
        <v>1</v>
      </c>
      <c r="G9" s="25"/>
      <c r="H9" s="26">
        <v>3</v>
      </c>
      <c r="I9" s="24"/>
      <c r="J9" s="24"/>
      <c r="K9" s="24"/>
    </row>
    <row r="10" spans="1:11" ht="12.75">
      <c r="A10" s="23"/>
      <c r="B10" s="24" t="s">
        <v>54</v>
      </c>
      <c r="C10" s="24" t="s">
        <v>58</v>
      </c>
      <c r="D10" s="25"/>
      <c r="E10" s="25"/>
      <c r="F10" s="25">
        <v>1</v>
      </c>
      <c r="G10" s="25"/>
      <c r="H10" s="26">
        <v>1</v>
      </c>
      <c r="I10" s="24"/>
      <c r="J10" s="24"/>
      <c r="K10" s="24"/>
    </row>
    <row r="11" spans="1:11" ht="12.75">
      <c r="A11" s="27"/>
      <c r="B11" s="28" t="s">
        <v>37</v>
      </c>
      <c r="C11" s="28" t="s">
        <v>103</v>
      </c>
      <c r="D11" s="29">
        <v>4</v>
      </c>
      <c r="E11" s="29"/>
      <c r="F11" s="29">
        <v>7</v>
      </c>
      <c r="G11" s="29"/>
      <c r="H11" s="26">
        <v>11</v>
      </c>
      <c r="I11" s="28"/>
      <c r="J11" s="24"/>
      <c r="K11" s="24"/>
    </row>
    <row r="12" spans="1:11" ht="12.75">
      <c r="A12" s="23"/>
      <c r="B12" s="24" t="s">
        <v>37</v>
      </c>
      <c r="C12" s="24"/>
      <c r="D12" s="25"/>
      <c r="E12" s="25"/>
      <c r="F12" s="25">
        <v>2</v>
      </c>
      <c r="G12" s="25"/>
      <c r="H12" s="26">
        <v>2</v>
      </c>
      <c r="I12" s="24"/>
      <c r="J12" s="24"/>
      <c r="K12" s="24"/>
    </row>
    <row r="13" spans="1:11" ht="12.75">
      <c r="A13" s="23"/>
      <c r="B13" s="24" t="s">
        <v>101</v>
      </c>
      <c r="C13" s="24"/>
      <c r="D13" s="25"/>
      <c r="E13" s="25"/>
      <c r="F13" s="25">
        <v>7</v>
      </c>
      <c r="G13" s="25"/>
      <c r="H13" s="26">
        <v>7</v>
      </c>
      <c r="I13" s="24"/>
      <c r="J13" s="24"/>
      <c r="K13" s="24"/>
    </row>
    <row r="14" spans="1:11" ht="12.75">
      <c r="A14" s="30" t="s">
        <v>99</v>
      </c>
      <c r="B14" s="31"/>
      <c r="C14" s="31"/>
      <c r="D14" s="32">
        <f>SUM(D3:D13)</f>
        <v>9</v>
      </c>
      <c r="E14" s="32">
        <f>SUM(E3:E13)</f>
        <v>2</v>
      </c>
      <c r="F14" s="32">
        <f>SUM(F3:F13)</f>
        <v>19</v>
      </c>
      <c r="G14" s="32">
        <f>SUM(G3:G13)</f>
        <v>0</v>
      </c>
      <c r="H14" s="33">
        <f>SUM(D14:G14)</f>
        <v>30</v>
      </c>
      <c r="I14" s="31"/>
      <c r="J14" s="31"/>
      <c r="K14" s="31"/>
    </row>
    <row r="15" spans="1:11" ht="12.75">
      <c r="A15" s="34"/>
      <c r="B15" s="24"/>
      <c r="C15" s="24"/>
      <c r="D15" s="25"/>
      <c r="E15" s="25"/>
      <c r="F15" s="25">
        <v>7</v>
      </c>
      <c r="G15" s="25"/>
      <c r="H15" s="26">
        <v>7</v>
      </c>
      <c r="I15" s="24"/>
      <c r="J15" s="24"/>
      <c r="K15" s="24"/>
    </row>
    <row r="16" spans="1:11" ht="12.75">
      <c r="A16" s="35" t="s">
        <v>104</v>
      </c>
      <c r="B16" s="36"/>
      <c r="C16" s="36"/>
      <c r="D16" s="37">
        <f>SUM(D15)</f>
        <v>0</v>
      </c>
      <c r="E16" s="37">
        <f>SUM(E15)</f>
        <v>0</v>
      </c>
      <c r="F16" s="37">
        <f>SUM(F15)</f>
        <v>7</v>
      </c>
      <c r="G16" s="37">
        <f>SUM(G15)</f>
        <v>0</v>
      </c>
      <c r="H16" s="38">
        <f>SUM(D16:G16)</f>
        <v>7</v>
      </c>
      <c r="I16" s="36"/>
      <c r="J16" s="36"/>
      <c r="K16" s="36"/>
    </row>
    <row r="17" spans="1:11" ht="12.75">
      <c r="A17" s="34"/>
      <c r="B17" s="24" t="s">
        <v>37</v>
      </c>
      <c r="C17" s="24"/>
      <c r="D17" s="25"/>
      <c r="E17" s="25"/>
      <c r="F17" s="25">
        <v>1</v>
      </c>
      <c r="G17" s="25"/>
      <c r="H17" s="26">
        <v>1</v>
      </c>
      <c r="I17" s="24" t="s">
        <v>21</v>
      </c>
      <c r="J17" s="24"/>
      <c r="K17" s="24"/>
    </row>
    <row r="18" spans="1:11" ht="12.75">
      <c r="A18" s="39" t="s">
        <v>95</v>
      </c>
      <c r="B18" s="40"/>
      <c r="C18" s="40"/>
      <c r="D18" s="41">
        <f>SUM(D17)</f>
        <v>0</v>
      </c>
      <c r="E18" s="41">
        <f>SUM(E17)</f>
        <v>0</v>
      </c>
      <c r="F18" s="41">
        <f>SUM(F17)</f>
        <v>1</v>
      </c>
      <c r="G18" s="41">
        <f>SUM(G17)</f>
        <v>0</v>
      </c>
      <c r="H18" s="42">
        <f>SUM(D18:G18)</f>
        <v>1</v>
      </c>
      <c r="I18" s="40"/>
      <c r="J18" s="40"/>
      <c r="K18" s="40"/>
    </row>
    <row r="19" spans="1:11" ht="12.75">
      <c r="A19" s="43"/>
      <c r="B19" s="44" t="s">
        <v>23</v>
      </c>
      <c r="C19" s="44"/>
      <c r="D19" s="45">
        <v>1</v>
      </c>
      <c r="E19" s="45"/>
      <c r="F19" s="45"/>
      <c r="G19" s="45"/>
      <c r="H19" s="46">
        <v>1</v>
      </c>
      <c r="I19" s="44" t="s">
        <v>21</v>
      </c>
      <c r="J19" s="44" t="s">
        <v>21</v>
      </c>
      <c r="K19" s="44" t="s">
        <v>21</v>
      </c>
    </row>
    <row r="20" spans="1:11" ht="12.75">
      <c r="A20" s="23"/>
      <c r="B20" s="24" t="s">
        <v>37</v>
      </c>
      <c r="C20" s="24" t="s">
        <v>93</v>
      </c>
      <c r="D20" s="25">
        <v>1</v>
      </c>
      <c r="E20" s="25"/>
      <c r="F20" s="25"/>
      <c r="G20" s="25"/>
      <c r="H20" s="26">
        <v>1</v>
      </c>
      <c r="I20" s="24" t="s">
        <v>21</v>
      </c>
      <c r="J20" s="24" t="s">
        <v>21</v>
      </c>
      <c r="K20" s="24" t="s">
        <v>21</v>
      </c>
    </row>
    <row r="21" spans="1:11" ht="12.75">
      <c r="A21" s="23"/>
      <c r="B21" s="24" t="s">
        <v>37</v>
      </c>
      <c r="C21" s="24" t="s">
        <v>63</v>
      </c>
      <c r="D21" s="25">
        <v>1</v>
      </c>
      <c r="E21" s="25"/>
      <c r="F21" s="25"/>
      <c r="G21" s="25"/>
      <c r="H21" s="26">
        <v>1</v>
      </c>
      <c r="I21" s="24" t="s">
        <v>21</v>
      </c>
      <c r="J21" s="24" t="s">
        <v>21</v>
      </c>
      <c r="K21" s="24" t="s">
        <v>21</v>
      </c>
    </row>
    <row r="22" spans="1:11" ht="12.75">
      <c r="A22" s="23"/>
      <c r="B22" s="24" t="s">
        <v>37</v>
      </c>
      <c r="C22" s="24" t="s">
        <v>65</v>
      </c>
      <c r="D22" s="25">
        <v>2</v>
      </c>
      <c r="E22" s="25"/>
      <c r="F22" s="25">
        <v>1</v>
      </c>
      <c r="G22" s="25"/>
      <c r="H22" s="26">
        <v>3</v>
      </c>
      <c r="I22" s="24" t="s">
        <v>21</v>
      </c>
      <c r="J22" s="24"/>
      <c r="K22" s="24" t="s">
        <v>21</v>
      </c>
    </row>
    <row r="23" spans="1:11" ht="12.75">
      <c r="A23" s="23"/>
      <c r="B23" s="24" t="s">
        <v>37</v>
      </c>
      <c r="C23" s="24" t="s">
        <v>65</v>
      </c>
      <c r="D23" s="25"/>
      <c r="E23" s="25"/>
      <c r="F23" s="25">
        <v>1</v>
      </c>
      <c r="G23" s="25"/>
      <c r="H23" s="26">
        <v>1</v>
      </c>
      <c r="I23" s="24" t="s">
        <v>27</v>
      </c>
      <c r="J23" s="24" t="s">
        <v>27</v>
      </c>
      <c r="K23" s="24" t="s">
        <v>27</v>
      </c>
    </row>
    <row r="24" spans="1:11" ht="12.75">
      <c r="A24" s="23"/>
      <c r="B24" s="24" t="s">
        <v>37</v>
      </c>
      <c r="C24" s="24"/>
      <c r="D24" s="25"/>
      <c r="E24" s="25"/>
      <c r="F24" s="25">
        <v>28</v>
      </c>
      <c r="G24" s="25"/>
      <c r="H24" s="26">
        <v>28</v>
      </c>
      <c r="I24" s="24" t="s">
        <v>21</v>
      </c>
      <c r="J24" s="24" t="s">
        <v>21</v>
      </c>
      <c r="K24" s="24" t="s">
        <v>21</v>
      </c>
    </row>
    <row r="25" spans="1:11" ht="12.75">
      <c r="A25" s="23"/>
      <c r="B25" s="24" t="s">
        <v>37</v>
      </c>
      <c r="C25" s="24"/>
      <c r="D25" s="25"/>
      <c r="E25" s="25"/>
      <c r="F25" s="25">
        <v>2</v>
      </c>
      <c r="G25" s="25"/>
      <c r="H25" s="26">
        <v>2</v>
      </c>
      <c r="I25" s="24" t="s">
        <v>21</v>
      </c>
      <c r="J25" s="24" t="s">
        <v>21</v>
      </c>
      <c r="K25" s="24" t="s">
        <v>27</v>
      </c>
    </row>
    <row r="26" spans="1:11" ht="12.75">
      <c r="A26" s="23"/>
      <c r="B26" s="24" t="s">
        <v>37</v>
      </c>
      <c r="C26" s="24"/>
      <c r="D26" s="54"/>
      <c r="E26" s="54"/>
      <c r="F26" s="54">
        <v>1</v>
      </c>
      <c r="G26" s="54"/>
      <c r="H26" s="55">
        <v>1</v>
      </c>
      <c r="I26" s="24" t="s">
        <v>21</v>
      </c>
      <c r="J26" s="24" t="s">
        <v>21</v>
      </c>
      <c r="K26" s="24" t="s">
        <v>21</v>
      </c>
    </row>
    <row r="27" spans="1:11" ht="12.75">
      <c r="A27" s="23"/>
      <c r="B27" s="24" t="s">
        <v>37</v>
      </c>
      <c r="C27" s="24"/>
      <c r="D27" s="54"/>
      <c r="E27" s="54"/>
      <c r="F27" s="54">
        <v>1</v>
      </c>
      <c r="G27" s="54"/>
      <c r="H27" s="55">
        <v>1</v>
      </c>
      <c r="I27" s="24" t="s">
        <v>21</v>
      </c>
      <c r="J27" s="24" t="s">
        <v>21</v>
      </c>
      <c r="K27" s="24" t="s">
        <v>21</v>
      </c>
    </row>
    <row r="28" spans="1:11" ht="12.75">
      <c r="A28" s="23"/>
      <c r="B28" s="24" t="s">
        <v>37</v>
      </c>
      <c r="C28" s="24"/>
      <c r="D28" s="54"/>
      <c r="E28" s="54"/>
      <c r="F28" s="54">
        <v>1</v>
      </c>
      <c r="G28" s="54"/>
      <c r="H28" s="55">
        <v>1</v>
      </c>
      <c r="I28" s="24" t="s">
        <v>21</v>
      </c>
      <c r="J28" s="24" t="s">
        <v>21</v>
      </c>
      <c r="K28" s="24" t="s">
        <v>21</v>
      </c>
    </row>
    <row r="29" spans="1:11" ht="12.75">
      <c r="A29" s="23"/>
      <c r="B29" s="24" t="s">
        <v>37</v>
      </c>
      <c r="C29" s="24"/>
      <c r="D29" s="54">
        <v>1</v>
      </c>
      <c r="E29" s="54">
        <v>7</v>
      </c>
      <c r="F29" s="54">
        <v>17</v>
      </c>
      <c r="G29" s="54"/>
      <c r="H29" s="55">
        <v>25</v>
      </c>
      <c r="I29" s="24" t="s">
        <v>21</v>
      </c>
      <c r="J29" s="24" t="s">
        <v>21</v>
      </c>
      <c r="K29" s="24" t="s">
        <v>21</v>
      </c>
    </row>
    <row r="30" spans="1:11" ht="12.75">
      <c r="A30" s="23"/>
      <c r="B30" s="24" t="s">
        <v>37</v>
      </c>
      <c r="C30" s="24"/>
      <c r="D30" s="54"/>
      <c r="E30" s="54"/>
      <c r="F30" s="54">
        <v>2</v>
      </c>
      <c r="G30" s="54"/>
      <c r="H30" s="55">
        <v>2</v>
      </c>
      <c r="I30" s="24" t="s">
        <v>21</v>
      </c>
      <c r="J30" s="24"/>
      <c r="K30" s="24" t="s">
        <v>27</v>
      </c>
    </row>
    <row r="31" spans="1:11" ht="12.75">
      <c r="A31" s="23"/>
      <c r="B31" s="24" t="s">
        <v>37</v>
      </c>
      <c r="C31" s="24"/>
      <c r="D31" s="54"/>
      <c r="E31" s="54"/>
      <c r="F31" s="54">
        <v>1</v>
      </c>
      <c r="G31" s="54"/>
      <c r="H31" s="55">
        <v>1</v>
      </c>
      <c r="I31" s="24" t="s">
        <v>27</v>
      </c>
      <c r="J31" s="24" t="s">
        <v>27</v>
      </c>
      <c r="K31" s="24" t="s">
        <v>27</v>
      </c>
    </row>
    <row r="32" spans="1:11" ht="12.75">
      <c r="A32" s="23"/>
      <c r="B32" s="24" t="s">
        <v>94</v>
      </c>
      <c r="C32" s="24"/>
      <c r="D32" s="54"/>
      <c r="E32" s="54"/>
      <c r="F32" s="54">
        <v>3</v>
      </c>
      <c r="G32" s="54"/>
      <c r="H32" s="55">
        <v>3</v>
      </c>
      <c r="I32" s="24" t="s">
        <v>27</v>
      </c>
      <c r="J32" s="24"/>
      <c r="K32" s="24" t="s">
        <v>27</v>
      </c>
    </row>
    <row r="33" spans="1:11" ht="12.75">
      <c r="A33" s="23"/>
      <c r="B33" s="24" t="s">
        <v>94</v>
      </c>
      <c r="C33" s="24"/>
      <c r="D33" s="54"/>
      <c r="E33" s="54"/>
      <c r="F33" s="54">
        <v>7</v>
      </c>
      <c r="G33" s="54"/>
      <c r="H33" s="55">
        <v>7</v>
      </c>
      <c r="I33" s="24" t="s">
        <v>21</v>
      </c>
      <c r="J33" s="24" t="s">
        <v>21</v>
      </c>
      <c r="K33" s="24" t="s">
        <v>21</v>
      </c>
    </row>
    <row r="34" spans="1:11" ht="12.75">
      <c r="A34" s="30" t="s">
        <v>96</v>
      </c>
      <c r="B34" s="31"/>
      <c r="C34" s="31"/>
      <c r="D34" s="56">
        <f>SUM(D19:D31)</f>
        <v>6</v>
      </c>
      <c r="E34" s="56">
        <f>SUM(E19:E31)</f>
        <v>7</v>
      </c>
      <c r="F34" s="56">
        <f>SUM(F19:F33)</f>
        <v>65</v>
      </c>
      <c r="G34" s="56">
        <f>SUM(G19:G31)</f>
        <v>0</v>
      </c>
      <c r="H34" s="57">
        <f>SUM(D34:G34)</f>
        <v>78</v>
      </c>
      <c r="I34" s="31"/>
      <c r="J34" s="31"/>
      <c r="K34" s="31"/>
    </row>
    <row r="35" spans="1:11" ht="12.75">
      <c r="A35" s="43"/>
      <c r="B35" s="44" t="s">
        <v>23</v>
      </c>
      <c r="C35" s="44" t="s">
        <v>109</v>
      </c>
      <c r="D35" s="58"/>
      <c r="E35" s="58"/>
      <c r="F35" s="58">
        <v>1</v>
      </c>
      <c r="G35" s="58"/>
      <c r="H35" s="59">
        <v>1</v>
      </c>
      <c r="I35" s="44"/>
      <c r="J35" s="44"/>
      <c r="K35" s="44"/>
    </row>
    <row r="36" spans="1:11" ht="12.75">
      <c r="A36" s="23"/>
      <c r="B36" s="24"/>
      <c r="C36" s="24"/>
      <c r="D36" s="54"/>
      <c r="E36" s="54">
        <v>2</v>
      </c>
      <c r="F36" s="54">
        <v>11</v>
      </c>
      <c r="G36" s="54"/>
      <c r="H36" s="55">
        <v>13</v>
      </c>
      <c r="I36" s="24"/>
      <c r="J36" s="24"/>
      <c r="K36" s="24"/>
    </row>
    <row r="37" spans="1:11" ht="12.75">
      <c r="A37" s="30" t="s">
        <v>105</v>
      </c>
      <c r="B37" s="31"/>
      <c r="C37" s="31"/>
      <c r="D37" s="56">
        <f>SUM(D35:D36)</f>
        <v>0</v>
      </c>
      <c r="E37" s="56">
        <f>SUM(E35:E36)</f>
        <v>2</v>
      </c>
      <c r="F37" s="56">
        <f>SUM(F35:F36)</f>
        <v>12</v>
      </c>
      <c r="G37" s="56">
        <f>SUM(G35:G36)</f>
        <v>0</v>
      </c>
      <c r="H37" s="57">
        <f>SUM(D37:G37)</f>
        <v>14</v>
      </c>
      <c r="I37" s="31"/>
      <c r="J37" s="31"/>
      <c r="K37" s="31"/>
    </row>
    <row r="38" spans="1:11" ht="12.75">
      <c r="A38" s="34"/>
      <c r="B38" s="24"/>
      <c r="C38" s="24"/>
      <c r="D38" s="54"/>
      <c r="E38" s="54"/>
      <c r="F38" s="54">
        <v>33</v>
      </c>
      <c r="G38" s="54"/>
      <c r="H38" s="55">
        <v>33</v>
      </c>
      <c r="I38" s="24"/>
      <c r="J38" s="24"/>
      <c r="K38" s="24"/>
    </row>
    <row r="39" spans="1:11" ht="12.75">
      <c r="A39" s="39" t="s">
        <v>106</v>
      </c>
      <c r="B39" s="40"/>
      <c r="C39" s="40"/>
      <c r="D39" s="60">
        <v>0</v>
      </c>
      <c r="E39" s="60">
        <v>0</v>
      </c>
      <c r="F39" s="60">
        <f>SUM(F38:F38)</f>
        <v>33</v>
      </c>
      <c r="G39" s="60">
        <v>0</v>
      </c>
      <c r="H39" s="61">
        <f>SUM(D39:G39)</f>
        <v>33</v>
      </c>
      <c r="I39" s="40"/>
      <c r="J39" s="40"/>
      <c r="K39" s="40"/>
    </row>
    <row r="40" spans="1:11" ht="12.75">
      <c r="A40" s="64"/>
      <c r="B40" s="44"/>
      <c r="C40" s="44"/>
      <c r="D40" s="58"/>
      <c r="E40" s="58"/>
      <c r="F40" s="58">
        <v>1</v>
      </c>
      <c r="G40" s="58"/>
      <c r="H40" s="59">
        <v>1</v>
      </c>
      <c r="I40" s="44"/>
      <c r="J40" s="44"/>
      <c r="K40" s="44"/>
    </row>
    <row r="41" spans="1:11" ht="12.75">
      <c r="A41" s="65"/>
      <c r="B41" s="24"/>
      <c r="C41" s="24"/>
      <c r="D41" s="54">
        <v>4</v>
      </c>
      <c r="E41" s="54">
        <v>1</v>
      </c>
      <c r="F41" s="54">
        <v>41</v>
      </c>
      <c r="G41" s="54"/>
      <c r="H41" s="55">
        <v>46</v>
      </c>
      <c r="I41" s="24"/>
      <c r="J41" s="24"/>
      <c r="K41" s="24"/>
    </row>
    <row r="42" spans="1:11" ht="12.75">
      <c r="A42" s="30" t="s">
        <v>107</v>
      </c>
      <c r="B42" s="31"/>
      <c r="C42" s="31"/>
      <c r="D42" s="56">
        <f>SUM(D40:D41)</f>
        <v>4</v>
      </c>
      <c r="E42" s="56">
        <f>SUM(E40:E41)</f>
        <v>1</v>
      </c>
      <c r="F42" s="56">
        <f>SUM(F40:F41)</f>
        <v>42</v>
      </c>
      <c r="G42" s="56">
        <f>SUM(G40:G41)</f>
        <v>0</v>
      </c>
      <c r="H42" s="57">
        <f>SUM(D42:G42)</f>
        <v>47</v>
      </c>
      <c r="I42" s="31"/>
      <c r="J42" s="31"/>
      <c r="K42" s="31"/>
    </row>
    <row r="43" spans="1:11" ht="12.75">
      <c r="A43" s="23"/>
      <c r="B43" s="24"/>
      <c r="C43" s="24" t="s">
        <v>85</v>
      </c>
      <c r="D43" s="54">
        <v>1</v>
      </c>
      <c r="E43" s="54"/>
      <c r="F43" s="54"/>
      <c r="G43" s="54"/>
      <c r="H43" s="55">
        <v>1</v>
      </c>
      <c r="I43" s="24"/>
      <c r="J43" s="24"/>
      <c r="K43" s="24"/>
    </row>
    <row r="44" spans="1:11" ht="12.75">
      <c r="A44" s="23"/>
      <c r="B44" s="24"/>
      <c r="C44" s="24"/>
      <c r="D44" s="54"/>
      <c r="E44" s="54">
        <v>1</v>
      </c>
      <c r="F44" s="54">
        <v>2</v>
      </c>
      <c r="G44" s="54"/>
      <c r="H44" s="55">
        <v>3</v>
      </c>
      <c r="I44" s="24"/>
      <c r="J44" s="24"/>
      <c r="K44" s="24"/>
    </row>
    <row r="45" spans="1:11" ht="12.75">
      <c r="A45" s="35" t="s">
        <v>108</v>
      </c>
      <c r="B45" s="36"/>
      <c r="C45" s="36"/>
      <c r="D45" s="62">
        <f>SUM(D43:D44)</f>
        <v>1</v>
      </c>
      <c r="E45" s="62">
        <f>SUM(E43:E44)</f>
        <v>1</v>
      </c>
      <c r="F45" s="62">
        <f>SUM(F43:F44)</f>
        <v>2</v>
      </c>
      <c r="G45" s="62">
        <f>SUM(G10:G44)</f>
        <v>0</v>
      </c>
      <c r="H45" s="63">
        <f>SUM(D45:G45)</f>
        <v>4</v>
      </c>
      <c r="I45" s="36"/>
      <c r="J45" s="36"/>
      <c r="K45" s="36"/>
    </row>
    <row r="46" spans="1:11" ht="12.75">
      <c r="A46" s="34"/>
      <c r="B46" s="24"/>
      <c r="C46" s="24"/>
      <c r="D46" s="54">
        <v>15</v>
      </c>
      <c r="E46" s="54">
        <v>1</v>
      </c>
      <c r="F46" s="54">
        <v>28</v>
      </c>
      <c r="G46" s="54"/>
      <c r="H46" s="55">
        <v>44</v>
      </c>
      <c r="I46" s="24"/>
      <c r="J46" s="24"/>
      <c r="K46" s="24"/>
    </row>
    <row r="47" spans="1:11" ht="12.75">
      <c r="A47" s="30" t="s">
        <v>102</v>
      </c>
      <c r="B47" s="31"/>
      <c r="C47" s="31"/>
      <c r="D47" s="56">
        <f>SUM(D46:D46)</f>
        <v>15</v>
      </c>
      <c r="E47" s="56">
        <f>SUM(E46:E46)</f>
        <v>1</v>
      </c>
      <c r="F47" s="56">
        <f>SUM(F46:F46)</f>
        <v>28</v>
      </c>
      <c r="G47" s="56">
        <f>SUM(G46:G46)</f>
        <v>0</v>
      </c>
      <c r="H47" s="57">
        <f>SUM(D47:G47)</f>
        <v>44</v>
      </c>
      <c r="I47" s="31"/>
      <c r="J47" s="31"/>
      <c r="K47" s="31"/>
    </row>
    <row r="48" spans="1:11" ht="12.75">
      <c r="A48" s="34"/>
      <c r="B48" s="24"/>
      <c r="C48" s="24"/>
      <c r="D48" s="54"/>
      <c r="E48" s="54"/>
      <c r="F48" s="54">
        <v>1</v>
      </c>
      <c r="G48" s="54"/>
      <c r="H48" s="55">
        <v>1</v>
      </c>
      <c r="I48" s="24"/>
      <c r="J48" s="24"/>
      <c r="K48" s="24"/>
    </row>
    <row r="49" spans="1:11" ht="12.75">
      <c r="A49" s="39" t="s">
        <v>97</v>
      </c>
      <c r="B49" s="40"/>
      <c r="C49" s="40"/>
      <c r="D49" s="60">
        <v>0</v>
      </c>
      <c r="E49" s="60">
        <v>0</v>
      </c>
      <c r="F49" s="60">
        <v>1</v>
      </c>
      <c r="G49" s="60">
        <v>0</v>
      </c>
      <c r="H49" s="61">
        <v>1</v>
      </c>
      <c r="I49" s="40"/>
      <c r="J49" s="40"/>
      <c r="K49" s="40"/>
    </row>
    <row r="50" spans="1:11" ht="12.75">
      <c r="A50" s="47"/>
      <c r="B50" s="44"/>
      <c r="C50" s="44"/>
      <c r="D50" s="58">
        <v>1</v>
      </c>
      <c r="E50" s="58"/>
      <c r="F50" s="58">
        <v>1</v>
      </c>
      <c r="G50" s="58"/>
      <c r="H50" s="59">
        <v>2</v>
      </c>
      <c r="I50" s="44"/>
      <c r="J50" s="44"/>
      <c r="K50" s="44"/>
    </row>
    <row r="51" spans="1:11" ht="12.75">
      <c r="A51" s="30" t="s">
        <v>98</v>
      </c>
      <c r="B51" s="48"/>
      <c r="C51" s="48"/>
      <c r="D51" s="56">
        <f>SUM(D50)</f>
        <v>1</v>
      </c>
      <c r="E51" s="56">
        <f>SUM(E50)</f>
        <v>0</v>
      </c>
      <c r="F51" s="56">
        <f>SUM(F50)</f>
        <v>1</v>
      </c>
      <c r="G51" s="56">
        <f>SUM(G50)</f>
        <v>0</v>
      </c>
      <c r="H51" s="57">
        <f>SUM(D51:G51)</f>
        <v>2</v>
      </c>
      <c r="I51" s="48"/>
      <c r="J51" s="48"/>
      <c r="K51" s="48"/>
    </row>
    <row r="52" spans="1:11" ht="12.75">
      <c r="A52" s="49"/>
      <c r="B52" s="49"/>
      <c r="C52" s="49"/>
      <c r="D52" s="55"/>
      <c r="E52" s="55"/>
      <c r="F52" s="55"/>
      <c r="G52" s="55"/>
      <c r="H52" s="55"/>
      <c r="I52" s="50"/>
      <c r="J52" s="50"/>
      <c r="K52" s="50"/>
    </row>
    <row r="53" spans="1:11" ht="12.75">
      <c r="A53" s="51" t="s">
        <v>87</v>
      </c>
      <c r="B53" s="51"/>
      <c r="C53" s="51"/>
      <c r="D53" s="63">
        <f>+D51+D47+D45+D42+D39+D34+D18+D37+D16+D14</f>
        <v>36</v>
      </c>
      <c r="E53" s="63">
        <f>+E51+E47+E45+E42+E39+E34+E18+E37+E16+E14</f>
        <v>14</v>
      </c>
      <c r="F53" s="63">
        <f>+F51+F47+F45+F42+F39+F34+F18+F37+F16+F14+G54+F49</f>
        <v>211</v>
      </c>
      <c r="G53" s="63">
        <f>+G51+G47+G45+G42+G39+G34+G18+G37+G16+G14</f>
        <v>0</v>
      </c>
      <c r="H53" s="63">
        <f>+H51+H47+H45+H42+H39+H49+H34+H18+H37+H16+H14</f>
        <v>261</v>
      </c>
      <c r="I53" s="52"/>
      <c r="J53" s="52"/>
      <c r="K53" s="52"/>
    </row>
  </sheetData>
  <sheetProtection/>
  <mergeCells count="2">
    <mergeCell ref="A40:A41"/>
    <mergeCell ref="A1:K1"/>
  </mergeCells>
  <printOptions/>
  <pageMargins left="1.1811023622047245" right="0.984251968503937" top="0.984251968503937" bottom="0.984251968503937" header="0.7086614173228347" footer="0.5118110236220472"/>
  <pageSetup fitToHeight="1" fitToWidth="1" horizontalDpi="600" verticalDpi="600" orientation="portrait" paperSize="9" scale="70"/>
  <headerFooter alignWithMargins="0">
    <oddHeader>&amp;R&amp;"Times New Roman,Fett"&amp;12Anhang B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annina</dc:creator>
  <cp:keywords/>
  <dc:description/>
  <cp:lastModifiedBy>Madeleine Voegeli</cp:lastModifiedBy>
  <cp:lastPrinted>2010-11-17T13:25:38Z</cp:lastPrinted>
  <dcterms:created xsi:type="dcterms:W3CDTF">2010-07-17T08:03:42Z</dcterms:created>
  <dcterms:modified xsi:type="dcterms:W3CDTF">2020-10-08T08:23:19Z</dcterms:modified>
  <cp:category/>
  <cp:version/>
  <cp:contentType/>
  <cp:contentStatus/>
</cp:coreProperties>
</file>